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835" tabRatio="841" activeTab="0"/>
  </bookViews>
  <sheets>
    <sheet name="AI-Z'stellung" sheetId="1" r:id="rId1"/>
    <sheet name="AI- VS-PRISMA Nr." sheetId="2" r:id="rId2"/>
    <sheet name="11-22-77-81 HA(GA,SP) FVPTou" sheetId="3" r:id="rId3"/>
    <sheet name="08-67-69 GA" sheetId="4" r:id="rId4"/>
    <sheet name="09-68-70 Tk" sheetId="5" r:id="rId5"/>
    <sheet name="31-Gleis 7" sheetId="6" r:id="rId6"/>
    <sheet name="25-Pauschalfahrausweise TO" sheetId="7" r:id="rId7"/>
    <sheet name="54-Rail Plus" sheetId="8" r:id="rId8"/>
    <sheet name="29-75 SP+27-76 SC" sheetId="9" r:id="rId9"/>
    <sheet name="24-43 Eurail+IR" sheetId="10" r:id="rId10"/>
    <sheet name="28-18 MB E+E u U" sheetId="11" r:id="rId11"/>
    <sheet name="34-Zivildienst" sheetId="12" r:id="rId12"/>
    <sheet name="61-59-83-82 FVP GA" sheetId="13" r:id="rId13"/>
    <sheet name="56+57 - FVP-TK" sheetId="14" r:id="rId14"/>
    <sheet name="13-90-74 Gepäck I" sheetId="15" r:id="rId15"/>
    <sheet name="21-47-91 Gepäck II" sheetId="16" r:id="rId16"/>
    <sheet name="15-Veloselbstverlad" sheetId="17" r:id="rId17"/>
    <sheet name="60-71-TUN div" sheetId="18" r:id="rId18"/>
  </sheets>
  <definedNames>
    <definedName name="DATABASE" localSheetId="2">'11-22-77-81 HA(GA,SP) FVPTou'!$A$17:$B$146</definedName>
    <definedName name="DATABASE" localSheetId="6">'25-Pauschalfahrausweise TO'!$B$13:$F$77</definedName>
    <definedName name="DATABASE" localSheetId="10">'28-18 MB E+E u U'!$B$5:$H$157</definedName>
    <definedName name="DATABASE" localSheetId="11">'34-Zivildienst'!$B$7:$I$125</definedName>
    <definedName name="DATABASE" localSheetId="17">'60-71-TUN div'!$B$13:$C$48</definedName>
    <definedName name="_xlnm.Print_Area" localSheetId="3">'08-67-69 GA'!$A$1:$S$220</definedName>
    <definedName name="_xlnm.Print_Area" localSheetId="4">'09-68-70 Tk'!$A$1:$R$211</definedName>
    <definedName name="_xlnm.Print_Area" localSheetId="2">'11-22-77-81 HA(GA,SP) FVPTou'!$A$1:$W$317</definedName>
    <definedName name="_xlnm.Print_Area" localSheetId="14">'13-90-74 Gepäck I'!$A$1:$T$120</definedName>
    <definedName name="_xlnm.Print_Area" localSheetId="16">'15-Veloselbstverlad'!$A$1:$I$89</definedName>
    <definedName name="_xlnm.Print_Area" localSheetId="15">'21-47-91 Gepäck II'!$A$1:$T$106</definedName>
    <definedName name="_xlnm.Print_Area" localSheetId="9">'24-43 Eurail+IR'!$A$1:$O$82</definedName>
    <definedName name="_xlnm.Print_Area" localSheetId="6">'25-Pauschalfahrausweise TO'!$A$1:$I$213</definedName>
    <definedName name="_xlnm.Print_Area" localSheetId="10">'28-18 MB E+E u U'!$A$1:$N$164</definedName>
    <definedName name="_xlnm.Print_Area" localSheetId="8">'29-75 SP+27-76 SC'!$A$1:$W$181</definedName>
    <definedName name="_xlnm.Print_Area" localSheetId="11">'34-Zivildienst'!$A$1:$J$227</definedName>
    <definedName name="_xlnm.Print_Area" localSheetId="7">'54-Rail Plus'!$A$1:$I$84</definedName>
    <definedName name="_xlnm.Print_Area" localSheetId="13">'56+57 - FVP-TK'!$A$1:$L$222</definedName>
    <definedName name="_xlnm.Print_Area" localSheetId="17">'60-71-TUN div'!$A$1:$N$56</definedName>
    <definedName name="_xlnm.Print_Area" localSheetId="12">'61-59-83-82 FVP GA'!$A$1:$U$221</definedName>
    <definedName name="_xlnm.Print_Area" localSheetId="1">'AI- VS-PRISMA Nr.'!$A$1:$N$83</definedName>
    <definedName name="_xlnm.Print_Area" localSheetId="0">'AI-Z''stellung'!$A$1:$K$73</definedName>
    <definedName name="_xlnm.Print_Titles" localSheetId="3">'08-67-69 GA'!$1:$12</definedName>
    <definedName name="_xlnm.Print_Titles" localSheetId="4">'09-68-70 Tk'!$1:$12</definedName>
    <definedName name="_xlnm.Print_Titles" localSheetId="2">'11-22-77-81 HA(GA,SP) FVPTou'!$1:$16</definedName>
    <definedName name="_xlnm.Print_Titles" localSheetId="14">'13-90-74 Gepäck I'!$1:$13</definedName>
    <definedName name="_xlnm.Print_Titles" localSheetId="16">'15-Veloselbstverlad'!$1:$10</definedName>
    <definedName name="_xlnm.Print_Titles" localSheetId="15">'21-47-91 Gepäck II'!$1:$9</definedName>
    <definedName name="_xlnm.Print_Titles" localSheetId="9">'24-43 Eurail+IR'!$1:$13</definedName>
    <definedName name="_xlnm.Print_Titles" localSheetId="6">'25-Pauschalfahrausweise TO'!$1:$12</definedName>
    <definedName name="_xlnm.Print_Titles" localSheetId="10">'28-18 MB E+E u U'!$1:$13</definedName>
    <definedName name="_xlnm.Print_Titles" localSheetId="8">'29-75 SP+27-76 SC'!$1:$13</definedName>
    <definedName name="_xlnm.Print_Titles" localSheetId="5">'31-Gleis 7'!$1:$10</definedName>
    <definedName name="_xlnm.Print_Titles" localSheetId="11">'34-Zivildienst'!$1:$12</definedName>
    <definedName name="_xlnm.Print_Titles" localSheetId="7">'54-Rail Plus'!$1:$13</definedName>
    <definedName name="_xlnm.Print_Titles" localSheetId="13">'56+57 - FVP-TK'!$1:$15</definedName>
    <definedName name="_xlnm.Print_Titles" localSheetId="17">'60-71-TUN div'!$1:$12</definedName>
    <definedName name="_xlnm.Print_Titles" localSheetId="12">'61-59-83-82 FVP GA'!$1:$15</definedName>
    <definedName name="_xlnm.Print_Titles" localSheetId="1">'AI- VS-PRISMA Nr.'!$5:$8</definedName>
    <definedName name="CRITERIA" localSheetId="2">'11-22-77-81 HA(GA,SP) FVPTou'!$A$17:$B$146</definedName>
    <definedName name="CRITERIA" localSheetId="17">'60-71-TUN div'!$B$13:$C$48</definedName>
  </definedNames>
  <calcPr fullCalcOnLoad="1"/>
</workbook>
</file>

<file path=xl/sharedStrings.xml><?xml version="1.0" encoding="utf-8"?>
<sst xmlns="http://schemas.openxmlformats.org/spreadsheetml/2006/main" count="8548" uniqueCount="944">
  <si>
    <t xml:space="preserve"> </t>
  </si>
  <si>
    <t xml:space="preserve"> (SBB=100)</t>
  </si>
  <si>
    <t>%</t>
  </si>
  <si>
    <t>SBB</t>
  </si>
  <si>
    <t>AAGL</t>
  </si>
  <si>
    <t>AAGR</t>
  </si>
  <si>
    <t>AAGS</t>
  </si>
  <si>
    <t>AAGU</t>
  </si>
  <si>
    <t>AB Auto</t>
  </si>
  <si>
    <t>ABl</t>
  </si>
  <si>
    <t>ABM</t>
  </si>
  <si>
    <t>AFA</t>
  </si>
  <si>
    <t>AOT</t>
  </si>
  <si>
    <t>APB</t>
  </si>
  <si>
    <t>ARAG</t>
  </si>
  <si>
    <t>ARL</t>
  </si>
  <si>
    <t>AS</t>
  </si>
  <si>
    <t>ASDT</t>
  </si>
  <si>
    <t>ASGS</t>
  </si>
  <si>
    <t>ASKA</t>
  </si>
  <si>
    <t>ASM-bti</t>
  </si>
  <si>
    <t>ASM-rvo</t>
  </si>
  <si>
    <t>ASM-snb</t>
  </si>
  <si>
    <t>AVJ</t>
  </si>
  <si>
    <t>AWA</t>
  </si>
  <si>
    <t>BB</t>
  </si>
  <si>
    <t>BBA</t>
  </si>
  <si>
    <t>BCS</t>
  </si>
  <si>
    <t>BGU</t>
  </si>
  <si>
    <t>BKK</t>
  </si>
  <si>
    <t>BLS-bls</t>
  </si>
  <si>
    <t>BLS-bn</t>
  </si>
  <si>
    <t>BLS-gbs</t>
  </si>
  <si>
    <t>BLS-sez</t>
  </si>
  <si>
    <t>BLT</t>
  </si>
  <si>
    <t>BLT Auto</t>
  </si>
  <si>
    <t>BNP</t>
  </si>
  <si>
    <t>BOB</t>
  </si>
  <si>
    <t>BOGG</t>
  </si>
  <si>
    <t>BPG</t>
  </si>
  <si>
    <t>BrB</t>
  </si>
  <si>
    <t>BRER</t>
  </si>
  <si>
    <t>BrS</t>
  </si>
  <si>
    <t>BSB Fähr</t>
  </si>
  <si>
    <t>BSB Quer</t>
  </si>
  <si>
    <t>BSG</t>
  </si>
  <si>
    <t>BSU</t>
  </si>
  <si>
    <t>BV</t>
  </si>
  <si>
    <t>BWS</t>
  </si>
  <si>
    <t>CG</t>
  </si>
  <si>
    <t>CGN</t>
  </si>
  <si>
    <t>CJ</t>
  </si>
  <si>
    <t>CJ Auto</t>
  </si>
  <si>
    <t>DB/SH</t>
  </si>
  <si>
    <t>DB/Whut</t>
  </si>
  <si>
    <t>DMB</t>
  </si>
  <si>
    <t>FART</t>
  </si>
  <si>
    <t>FART Auto</t>
  </si>
  <si>
    <t>FB</t>
  </si>
  <si>
    <t>FLP</t>
  </si>
  <si>
    <t>FS Domo</t>
  </si>
  <si>
    <t>FS Luino</t>
  </si>
  <si>
    <t>FW</t>
  </si>
  <si>
    <t>GB</t>
  </si>
  <si>
    <t>LAF</t>
  </si>
  <si>
    <t>LBA</t>
  </si>
  <si>
    <t>LEB</t>
  </si>
  <si>
    <t>LLB</t>
  </si>
  <si>
    <t>LNM</t>
  </si>
  <si>
    <t>LO</t>
  </si>
  <si>
    <t>MIB</t>
  </si>
  <si>
    <t>MOB</t>
  </si>
  <si>
    <t>NStCM</t>
  </si>
  <si>
    <t>RBL</t>
  </si>
  <si>
    <t>RBS</t>
  </si>
  <si>
    <t>RBS Auto</t>
  </si>
  <si>
    <t>RhB</t>
  </si>
  <si>
    <t>RhB Auto</t>
  </si>
  <si>
    <t>RTB</t>
  </si>
  <si>
    <t>RVBW</t>
  </si>
  <si>
    <t>SBC</t>
  </si>
  <si>
    <t>SBG</t>
  </si>
  <si>
    <t>SBS</t>
  </si>
  <si>
    <t>SGG</t>
  </si>
  <si>
    <t>SGV</t>
  </si>
  <si>
    <t>SGZ</t>
  </si>
  <si>
    <t>SMC</t>
  </si>
  <si>
    <t>SMtS</t>
  </si>
  <si>
    <t>SSIF</t>
  </si>
  <si>
    <t xml:space="preserve">STI </t>
  </si>
  <si>
    <t>SVB</t>
  </si>
  <si>
    <t>SZU</t>
  </si>
  <si>
    <t>TBB</t>
  </si>
  <si>
    <t>TC</t>
  </si>
  <si>
    <t>ThS</t>
  </si>
  <si>
    <t>TL</t>
  </si>
  <si>
    <t>TN</t>
  </si>
  <si>
    <t>TPC-al</t>
  </si>
  <si>
    <t>TPC-aomc</t>
  </si>
  <si>
    <t>TPC-asd</t>
  </si>
  <si>
    <t>TPC-bvb</t>
  </si>
  <si>
    <t>TPG</t>
  </si>
  <si>
    <t>TPN</t>
  </si>
  <si>
    <t>TRN-cmn</t>
  </si>
  <si>
    <t>TRN-rvt</t>
  </si>
  <si>
    <t>TSB</t>
  </si>
  <si>
    <t>TUD</t>
  </si>
  <si>
    <t>TUG</t>
  </si>
  <si>
    <t>URh</t>
  </si>
  <si>
    <t>VB</t>
  </si>
  <si>
    <t>VBD</t>
  </si>
  <si>
    <t>VBH</t>
  </si>
  <si>
    <t>VBL</t>
  </si>
  <si>
    <t>VBSG</t>
  </si>
  <si>
    <t>VBSH</t>
  </si>
  <si>
    <t>VBZ</t>
  </si>
  <si>
    <t>VMCV</t>
  </si>
  <si>
    <t>WB</t>
  </si>
  <si>
    <t>WSB</t>
  </si>
  <si>
    <t>ZBB</t>
  </si>
  <si>
    <t>ZSG</t>
  </si>
  <si>
    <t>ZVB</t>
  </si>
  <si>
    <t>ZVV</t>
  </si>
  <si>
    <t>STI</t>
  </si>
  <si>
    <t>Verteilschlüssel</t>
  </si>
  <si>
    <t>ASIC</t>
  </si>
  <si>
    <t>BBE</t>
  </si>
  <si>
    <t>EB</t>
  </si>
  <si>
    <t>LDN</t>
  </si>
  <si>
    <t>LESt</t>
  </si>
  <si>
    <t>LJK</t>
  </si>
  <si>
    <t>LKüS</t>
  </si>
  <si>
    <t>LLG</t>
  </si>
  <si>
    <t>LMS</t>
  </si>
  <si>
    <t>LRF</t>
  </si>
  <si>
    <t>LSC</t>
  </si>
  <si>
    <t>LSM</t>
  </si>
  <si>
    <t>LWE</t>
  </si>
  <si>
    <t>RB</t>
  </si>
  <si>
    <t>SSSF</t>
  </si>
  <si>
    <t>TPC/Auaomc</t>
  </si>
  <si>
    <t>TPC/Autbvb</t>
  </si>
  <si>
    <t>FHM</t>
  </si>
  <si>
    <t>LSS</t>
  </si>
  <si>
    <t>NB</t>
  </si>
  <si>
    <t>PB</t>
  </si>
  <si>
    <t>SNL</t>
  </si>
  <si>
    <t>WAB</t>
  </si>
  <si>
    <t>BLM</t>
  </si>
  <si>
    <t>LDW</t>
  </si>
  <si>
    <t>LRU</t>
  </si>
  <si>
    <t xml:space="preserve">AFA </t>
  </si>
  <si>
    <t xml:space="preserve">BCS </t>
  </si>
  <si>
    <t xml:space="preserve">BLS-bn </t>
  </si>
  <si>
    <t xml:space="preserve">BOB </t>
  </si>
  <si>
    <t xml:space="preserve">BSG </t>
  </si>
  <si>
    <t xml:space="preserve">CJ </t>
  </si>
  <si>
    <t xml:space="preserve">CJ Auto </t>
  </si>
  <si>
    <t xml:space="preserve">DB/SH </t>
  </si>
  <si>
    <t xml:space="preserve">DB/Whut </t>
  </si>
  <si>
    <t xml:space="preserve">FART </t>
  </si>
  <si>
    <t xml:space="preserve">FLP </t>
  </si>
  <si>
    <t xml:space="preserve">FS Domo </t>
  </si>
  <si>
    <t xml:space="preserve">FS Luino </t>
  </si>
  <si>
    <t xml:space="preserve">LKüS </t>
  </si>
  <si>
    <t xml:space="preserve">LLB </t>
  </si>
  <si>
    <t xml:space="preserve">MIB </t>
  </si>
  <si>
    <t xml:space="preserve">MOB </t>
  </si>
  <si>
    <t xml:space="preserve">MS </t>
  </si>
  <si>
    <t xml:space="preserve">NB </t>
  </si>
  <si>
    <t xml:space="preserve">NStCM </t>
  </si>
  <si>
    <t xml:space="preserve">RBL </t>
  </si>
  <si>
    <t xml:space="preserve">RhB </t>
  </si>
  <si>
    <t xml:space="preserve">SBG </t>
  </si>
  <si>
    <t xml:space="preserve">SBS </t>
  </si>
  <si>
    <t xml:space="preserve">SGV </t>
  </si>
  <si>
    <t xml:space="preserve">SMC </t>
  </si>
  <si>
    <t xml:space="preserve">SMtS </t>
  </si>
  <si>
    <t xml:space="preserve">SNL </t>
  </si>
  <si>
    <t xml:space="preserve">SSIF </t>
  </si>
  <si>
    <t xml:space="preserve">TPC/Autbvb </t>
  </si>
  <si>
    <t>TRN/Autrvt</t>
  </si>
  <si>
    <t xml:space="preserve">URh </t>
  </si>
  <si>
    <t>AVG</t>
  </si>
  <si>
    <t>PRISMA</t>
  </si>
  <si>
    <t>No</t>
  </si>
  <si>
    <t>Swiss Pass</t>
  </si>
  <si>
    <t>Swiss Card / Swiss Transfer Ticket ohne TO</t>
  </si>
  <si>
    <t>Inter Rail</t>
  </si>
  <si>
    <t>FMB</t>
  </si>
  <si>
    <t>LLAT</t>
  </si>
  <si>
    <t>LTK</t>
  </si>
  <si>
    <t>Halbtaxabonnemente  (HA)</t>
  </si>
  <si>
    <t>Generalabonnemente  (GA)</t>
  </si>
  <si>
    <t>Tageskarten zu Halbtaxabonnementen  (Tk)</t>
  </si>
  <si>
    <t xml:space="preserve">Gleis 7 </t>
  </si>
  <si>
    <t>Rail Plus</t>
  </si>
  <si>
    <t>Transportunternehmung   Entreprise de transport</t>
  </si>
  <si>
    <t xml:space="preserve"> Koeffizient   Coefficient</t>
  </si>
  <si>
    <t>Voie 7</t>
  </si>
  <si>
    <t>Swiss Card / Swiss Transfer Ticket sans TO</t>
  </si>
  <si>
    <t>Abonnement général (AG)</t>
  </si>
  <si>
    <t>Cartes journalières pour abonnement demi-prix (Cj)</t>
  </si>
  <si>
    <t>Basis:  Halbtaxabonnement und T 716</t>
  </si>
  <si>
    <t>Base:  Abonnement demi-tarif et T 716</t>
  </si>
  <si>
    <t>Verteilschlüssel    "Selbstverlad von Fahrrädern"                      -  PRISMA Nr 15</t>
  </si>
  <si>
    <t>Clé de répartition "Chargement des vélos par les voyageurs"   - PRISMA  n° 15</t>
  </si>
  <si>
    <t>Zivildienst</t>
  </si>
  <si>
    <t>Service civil</t>
  </si>
  <si>
    <t>Selbstverlad von Fahrrädern</t>
  </si>
  <si>
    <t>Chargement des vélos par les voyageurs</t>
  </si>
  <si>
    <t>-</t>
  </si>
  <si>
    <t>BLWE</t>
  </si>
  <si>
    <t>EBB</t>
  </si>
  <si>
    <t>FUNIC-be</t>
  </si>
  <si>
    <t>FUNIC-bm</t>
  </si>
  <si>
    <t>RVSH</t>
  </si>
  <si>
    <t>SMGN</t>
  </si>
  <si>
    <t>STB Auto</t>
  </si>
  <si>
    <t>TMR-mc</t>
  </si>
  <si>
    <t>TPF/Autgfm</t>
  </si>
  <si>
    <t>TPF/Autotf</t>
  </si>
  <si>
    <t>TPF-gfm</t>
  </si>
  <si>
    <t>TPL</t>
  </si>
  <si>
    <t>TPC/Autova</t>
  </si>
  <si>
    <t xml:space="preserve">Verteilschlüssel "Generalabonnement"     </t>
  </si>
  <si>
    <t xml:space="preserve">Clé de répartition "Abonnement Général" </t>
  </si>
  <si>
    <t>Verteilschlüssel    "Gleis 7"</t>
  </si>
  <si>
    <t xml:space="preserve">Clé de répartition "Voie 7" </t>
  </si>
  <si>
    <t>-   PRISMA Nr 31</t>
  </si>
  <si>
    <t>-   PRISMA  n° 31</t>
  </si>
  <si>
    <t xml:space="preserve"> -  PRISMA Nr 25</t>
  </si>
  <si>
    <t xml:space="preserve"> -  PRISMA n° 25</t>
  </si>
  <si>
    <t xml:space="preserve">Verteilschlüssel     &gt; Rail Plus &lt;   </t>
  </si>
  <si>
    <t xml:space="preserve">Clé de répartition  &gt; Rail Plus &lt;         </t>
  </si>
  <si>
    <t xml:space="preserve"> -  PRISMA n° 54</t>
  </si>
  <si>
    <t xml:space="preserve"> -  PRISMA Nr 54 </t>
  </si>
  <si>
    <t>VZO</t>
  </si>
  <si>
    <r>
      <t>2.</t>
    </r>
    <r>
      <rPr>
        <b/>
        <sz val="10"/>
        <color indexed="9"/>
        <rFont val="Arial"/>
        <family val="2"/>
      </rPr>
      <t xml:space="preserve"> Kl/Cl</t>
    </r>
  </si>
  <si>
    <r>
      <t>1.</t>
    </r>
    <r>
      <rPr>
        <b/>
        <sz val="10"/>
        <color indexed="9"/>
        <rFont val="Arial"/>
        <family val="2"/>
      </rPr>
      <t xml:space="preserve"> Kl/Cl</t>
    </r>
  </si>
  <si>
    <t xml:space="preserve"> Koeffizient  Coefficient</t>
  </si>
  <si>
    <t>PRISMA Nr 61</t>
  </si>
  <si>
    <t>PRISMA n° 61</t>
  </si>
  <si>
    <t>PRISMA Nr 59</t>
  </si>
  <si>
    <t>PRISMA n° 59</t>
  </si>
  <si>
    <t>PRISMA Nr 56</t>
  </si>
  <si>
    <t>PRISMA n° 56</t>
  </si>
  <si>
    <t>PRISMA Nr 57</t>
  </si>
  <si>
    <t>PRISMA n° 57</t>
  </si>
  <si>
    <t>TRN/Autovr</t>
  </si>
  <si>
    <t>BDWM/Autwm</t>
  </si>
  <si>
    <t>BDWM-bd</t>
  </si>
  <si>
    <t>GGB</t>
  </si>
  <si>
    <t>LLS</t>
  </si>
  <si>
    <t>LSMS-lsms</t>
  </si>
  <si>
    <t>MVR-cev</t>
  </si>
  <si>
    <t>MVR-las</t>
  </si>
  <si>
    <t>MVR-mtgn</t>
  </si>
  <si>
    <t>MVR-vcp</t>
  </si>
  <si>
    <t>SOB-bt</t>
  </si>
  <si>
    <t>SOB-sob</t>
  </si>
  <si>
    <t>SVB/kmb</t>
  </si>
  <si>
    <t>TMR/Automo</t>
  </si>
  <si>
    <t>TRAVYS/ays</t>
  </si>
  <si>
    <t>TRAVYS/tpy</t>
  </si>
  <si>
    <t>TRAVYS-pbr</t>
  </si>
  <si>
    <t>TRAVYS-ysc</t>
  </si>
  <si>
    <t>ZB</t>
  </si>
  <si>
    <t>SZU Auto</t>
  </si>
  <si>
    <t>BBR</t>
  </si>
  <si>
    <t>Klw - Scl</t>
  </si>
  <si>
    <t>PRISMA Nr 67</t>
  </si>
  <si>
    <t>PRISMA Nr 08</t>
  </si>
  <si>
    <t>PRISMA n° 08</t>
  </si>
  <si>
    <t>PRISMA n° 67</t>
  </si>
  <si>
    <t>PRISMA Nr 69</t>
  </si>
  <si>
    <t>PRISMA n° 69</t>
  </si>
  <si>
    <t>PRISMA Nr 09</t>
  </si>
  <si>
    <t>PRISMA n° 09</t>
  </si>
  <si>
    <r>
      <t xml:space="preserve">"Tageskarten zu Halbtaxabonnementen" </t>
    </r>
    <r>
      <rPr>
        <b/>
        <sz val="8"/>
        <rFont val="Arial"/>
        <family val="2"/>
      </rPr>
      <t xml:space="preserve"> </t>
    </r>
  </si>
  <si>
    <t>"Cartes journalières pour</t>
  </si>
  <si>
    <t xml:space="preserve">  abonnement demi-prix"</t>
  </si>
  <si>
    <t xml:space="preserve">SOB-sob </t>
  </si>
  <si>
    <t>TRAVYS-tpy</t>
  </si>
  <si>
    <t>PRISMA Nr 68</t>
  </si>
  <si>
    <t>PRISMA n° 68</t>
  </si>
  <si>
    <t>PRISMA Nr 70</t>
  </si>
  <si>
    <t>PRISMA n° 70</t>
  </si>
  <si>
    <t>Passangebot Eurail</t>
  </si>
  <si>
    <t>Offres Eurail</t>
  </si>
  <si>
    <t>ASM Auto</t>
  </si>
  <si>
    <t>ASM-ltb</t>
  </si>
  <si>
    <t>MGB/asng</t>
  </si>
  <si>
    <t>MGB/Autbvz</t>
  </si>
  <si>
    <t>MGB/Autofo</t>
  </si>
  <si>
    <t>MGB-bvz</t>
  </si>
  <si>
    <t>MGB-fo</t>
  </si>
  <si>
    <t>THURBO</t>
  </si>
  <si>
    <t>AeS</t>
  </si>
  <si>
    <t>REGO</t>
  </si>
  <si>
    <t>GA im HA-Anwendungsbereich</t>
  </si>
  <si>
    <t>ASM Auto 1)</t>
  </si>
  <si>
    <t>2. Kl/cl</t>
  </si>
  <si>
    <t>1. Kl/cl</t>
  </si>
  <si>
    <t>Klw/scl</t>
  </si>
  <si>
    <t xml:space="preserve">AG dans le champ d'application demi-prix </t>
  </si>
  <si>
    <t xml:space="preserve">  </t>
  </si>
  <si>
    <t>Abonnement demi-prix (ADT)</t>
  </si>
  <si>
    <t>Diff</t>
  </si>
  <si>
    <t>MBC</t>
  </si>
  <si>
    <t>MBC Auto</t>
  </si>
  <si>
    <t>WIMO</t>
  </si>
  <si>
    <t>ARBAG</t>
  </si>
  <si>
    <t>LUFAG</t>
  </si>
  <si>
    <t>BAB</t>
  </si>
  <si>
    <t xml:space="preserve">MBC </t>
  </si>
  <si>
    <t xml:space="preserve">Clé de répartition "cartes-billets des TO" </t>
  </si>
  <si>
    <t>PRISMA Nr 11</t>
  </si>
  <si>
    <t>PRISMA n° 11</t>
  </si>
  <si>
    <t>Clé de répartition</t>
  </si>
  <si>
    <t>PRISMA Nr 22</t>
  </si>
  <si>
    <t>PRISMA Nr 29</t>
  </si>
  <si>
    <t>PRISMA n° 29</t>
  </si>
  <si>
    <t>PRISMA Nr 75</t>
  </si>
  <si>
    <t>PRISMA n° 75</t>
  </si>
  <si>
    <t>Verteilschlüssel "Pauschalfahrausweise TO"</t>
  </si>
  <si>
    <t>PRISMA Nr 27</t>
  </si>
  <si>
    <t>PRISMA n° 27</t>
  </si>
  <si>
    <t>PRISMA Nr 76</t>
  </si>
  <si>
    <t>PRISMA n° 76</t>
  </si>
  <si>
    <t>GA-Anwendungsbereich  *  Champ d'Application AG</t>
  </si>
  <si>
    <t>PRISMA Nr 34</t>
  </si>
  <si>
    <t>Pauschalfahrausweise TO</t>
  </si>
  <si>
    <t>Cartes-billets des TO</t>
  </si>
  <si>
    <t>SwissPass im HA-Anwendungsbereich</t>
  </si>
  <si>
    <t xml:space="preserve">SwissPass dans le champ d'application demi-prix </t>
  </si>
  <si>
    <t>Marschbefehle:</t>
  </si>
  <si>
    <t>Einrücken &amp; Entlassen</t>
  </si>
  <si>
    <t>Ordres de marche:</t>
  </si>
  <si>
    <t>Urlaubsreisen</t>
  </si>
  <si>
    <t>Voyages de congé</t>
  </si>
  <si>
    <t xml:space="preserve"> SBB</t>
  </si>
  <si>
    <t xml:space="preserve"> TPC-al</t>
  </si>
  <si>
    <t xml:space="preserve"> TPC-aomc</t>
  </si>
  <si>
    <t xml:space="preserve"> TPC-asd</t>
  </si>
  <si>
    <t xml:space="preserve"> MBC</t>
  </si>
  <si>
    <t xml:space="preserve"> BDWM-bd</t>
  </si>
  <si>
    <t xml:space="preserve"> BLM</t>
  </si>
  <si>
    <t xml:space="preserve"> BLS-bls</t>
  </si>
  <si>
    <t xml:space="preserve"> BLS-bn</t>
  </si>
  <si>
    <t xml:space="preserve"> BOB</t>
  </si>
  <si>
    <t xml:space="preserve"> SOB-bt</t>
  </si>
  <si>
    <t xml:space="preserve"> BLT</t>
  </si>
  <si>
    <t xml:space="preserve"> ASM-bti</t>
  </si>
  <si>
    <t xml:space="preserve"> TPC-bvb</t>
  </si>
  <si>
    <t xml:space="preserve"> MVR-cev</t>
  </si>
  <si>
    <t xml:space="preserve"> CJ</t>
  </si>
  <si>
    <t xml:space="preserve"> TRN-cmn</t>
  </si>
  <si>
    <t xml:space="preserve"> FB</t>
  </si>
  <si>
    <t xml:space="preserve"> FLP</t>
  </si>
  <si>
    <t xml:space="preserve"> MGB-fo</t>
  </si>
  <si>
    <t xml:space="preserve"> FART</t>
  </si>
  <si>
    <t xml:space="preserve"> FW</t>
  </si>
  <si>
    <t xml:space="preserve"> BLS-gbs</t>
  </si>
  <si>
    <t xml:space="preserve"> TPF</t>
  </si>
  <si>
    <t xml:space="preserve"> LEB</t>
  </si>
  <si>
    <t xml:space="preserve"> ASM-rvo</t>
  </si>
  <si>
    <t xml:space="preserve"> TMR-mc</t>
  </si>
  <si>
    <t xml:space="preserve"> MOB</t>
  </si>
  <si>
    <t xml:space="preserve"> THURBO</t>
  </si>
  <si>
    <t xml:space="preserve"> NStCM</t>
  </si>
  <si>
    <t xml:space="preserve"> TRAVYS-pbr</t>
  </si>
  <si>
    <t xml:space="preserve"> RhB</t>
  </si>
  <si>
    <t xml:space="preserve"> TRN-rvt</t>
  </si>
  <si>
    <t xml:space="preserve"> BLS-sez</t>
  </si>
  <si>
    <t xml:space="preserve"> SZU</t>
  </si>
  <si>
    <t xml:space="preserve"> ASM-snb</t>
  </si>
  <si>
    <t xml:space="preserve"> SOB-sob</t>
  </si>
  <si>
    <t xml:space="preserve"> ZB</t>
  </si>
  <si>
    <t xml:space="preserve"> RBS</t>
  </si>
  <si>
    <t xml:space="preserve"> MGB-bvz</t>
  </si>
  <si>
    <t xml:space="preserve"> WB</t>
  </si>
  <si>
    <t xml:space="preserve"> WSB</t>
  </si>
  <si>
    <t xml:space="preserve"> TRAVYS-ysc</t>
  </si>
  <si>
    <t xml:space="preserve"> FUNIC-be</t>
  </si>
  <si>
    <t xml:space="preserve"> FUNIC-bm</t>
  </si>
  <si>
    <t xml:space="preserve"> BRB</t>
  </si>
  <si>
    <t xml:space="preserve"> BRSB</t>
  </si>
  <si>
    <t xml:space="preserve"> BB</t>
  </si>
  <si>
    <t xml:space="preserve"> SSSF</t>
  </si>
  <si>
    <t xml:space="preserve"> BET</t>
  </si>
  <si>
    <t xml:space="preserve"> FMB</t>
  </si>
  <si>
    <t xml:space="preserve"> GGB</t>
  </si>
  <si>
    <t xml:space="preserve"> GB</t>
  </si>
  <si>
    <t xml:space="preserve"> HB</t>
  </si>
  <si>
    <t xml:space="preserve"> JB</t>
  </si>
  <si>
    <t xml:space="preserve"> MVR-las</t>
  </si>
  <si>
    <t xml:space="preserve"> LO</t>
  </si>
  <si>
    <t xml:space="preserve"> ASM-ltb</t>
  </si>
  <si>
    <t xml:space="preserve"> MG</t>
  </si>
  <si>
    <t xml:space="preserve"> MVR-mtgn</t>
  </si>
  <si>
    <t xml:space="preserve"> MIB</t>
  </si>
  <si>
    <t xml:space="preserve"> MS</t>
  </si>
  <si>
    <t xml:space="preserve"> NB</t>
  </si>
  <si>
    <t xml:space="preserve"> PB</t>
  </si>
  <si>
    <t xml:space="preserve"> RB</t>
  </si>
  <si>
    <t xml:space="preserve"> RTB</t>
  </si>
  <si>
    <t xml:space="preserve"> SPB</t>
  </si>
  <si>
    <t xml:space="preserve"> LSMS-sbm</t>
  </si>
  <si>
    <t xml:space="preserve"> SMC</t>
  </si>
  <si>
    <t xml:space="preserve"> SMtS</t>
  </si>
  <si>
    <t xml:space="preserve"> SthB</t>
  </si>
  <si>
    <t xml:space="preserve"> STI</t>
  </si>
  <si>
    <t xml:space="preserve"> TBB</t>
  </si>
  <si>
    <t xml:space="preserve"> TL</t>
  </si>
  <si>
    <t xml:space="preserve"> TN</t>
  </si>
  <si>
    <t xml:space="preserve"> TSB</t>
  </si>
  <si>
    <t xml:space="preserve"> MVR-vcp</t>
  </si>
  <si>
    <t xml:space="preserve"> TRN/Autovr</t>
  </si>
  <si>
    <t xml:space="preserve"> WAB</t>
  </si>
  <si>
    <t xml:space="preserve"> ZBB</t>
  </si>
  <si>
    <t xml:space="preserve"> DIH</t>
  </si>
  <si>
    <t xml:space="preserve"> AeS</t>
  </si>
  <si>
    <t xml:space="preserve"> SGG</t>
  </si>
  <si>
    <t xml:space="preserve"> SGH</t>
  </si>
  <si>
    <t xml:space="preserve"> BSG</t>
  </si>
  <si>
    <t xml:space="preserve"> BLS-brs</t>
  </si>
  <si>
    <t xml:space="preserve"> CGN</t>
  </si>
  <si>
    <t xml:space="preserve"> SGV</t>
  </si>
  <si>
    <t xml:space="preserve"> SGZ</t>
  </si>
  <si>
    <t xml:space="preserve"> SNL</t>
  </si>
  <si>
    <t xml:space="preserve"> LNM</t>
  </si>
  <si>
    <t xml:space="preserve"> BPG</t>
  </si>
  <si>
    <t xml:space="preserve"> BLS-ths</t>
  </si>
  <si>
    <t xml:space="preserve"> URh</t>
  </si>
  <si>
    <t xml:space="preserve"> ZSG</t>
  </si>
  <si>
    <t xml:space="preserve"> SBS</t>
  </si>
  <si>
    <t xml:space="preserve"> FHM</t>
  </si>
  <si>
    <t xml:space="preserve"> BGF</t>
  </si>
  <si>
    <t xml:space="preserve"> SOW</t>
  </si>
  <si>
    <t xml:space="preserve"> EB</t>
  </si>
  <si>
    <t xml:space="preserve"> LAF</t>
  </si>
  <si>
    <t xml:space="preserve"> BBE</t>
  </si>
  <si>
    <t xml:space="preserve"> ARBAG</t>
  </si>
  <si>
    <t xml:space="preserve"> LRU</t>
  </si>
  <si>
    <t xml:space="preserve"> CBV</t>
  </si>
  <si>
    <t xml:space="preserve"> LSS</t>
  </si>
  <si>
    <t xml:space="preserve"> LUFAG</t>
  </si>
  <si>
    <t xml:space="preserve"> LWE</t>
  </si>
  <si>
    <t xml:space="preserve"> LWM</t>
  </si>
  <si>
    <t xml:space="preserve"> TCP</t>
  </si>
  <si>
    <t xml:space="preserve"> BBG</t>
  </si>
  <si>
    <t xml:space="preserve"> SMF-lsm</t>
  </si>
  <si>
    <t xml:space="preserve"> PSFS</t>
  </si>
  <si>
    <t xml:space="preserve"> TRI</t>
  </si>
  <si>
    <t xml:space="preserve"> LKS</t>
  </si>
  <si>
    <t xml:space="preserve"> LLG</t>
  </si>
  <si>
    <t xml:space="preserve"> LRF</t>
  </si>
  <si>
    <t xml:space="preserve"> LSF</t>
  </si>
  <si>
    <t xml:space="preserve"> BCD</t>
  </si>
  <si>
    <t xml:space="preserve"> SBN</t>
  </si>
  <si>
    <t xml:space="preserve"> LLS</t>
  </si>
  <si>
    <t xml:space="preserve"> LGJ</t>
  </si>
  <si>
    <t xml:space="preserve"> LKR</t>
  </si>
  <si>
    <t xml:space="preserve"> LSC</t>
  </si>
  <si>
    <t xml:space="preserve"> LDN</t>
  </si>
  <si>
    <t xml:space="preserve"> AGS</t>
  </si>
  <si>
    <t xml:space="preserve"> LDW</t>
  </si>
  <si>
    <t xml:space="preserve"> LJK</t>
  </si>
  <si>
    <t xml:space="preserve"> LSMS-lsms</t>
  </si>
  <si>
    <t xml:space="preserve"> TMPF/TPFM</t>
  </si>
  <si>
    <t xml:space="preserve"> BAB</t>
  </si>
  <si>
    <t xml:space="preserve"> LESt</t>
  </si>
  <si>
    <t xml:space="preserve"> LTM</t>
  </si>
  <si>
    <t xml:space="preserve"> FE</t>
  </si>
  <si>
    <t xml:space="preserve"> LBB</t>
  </si>
  <si>
    <t xml:space="preserve"> LRR</t>
  </si>
  <si>
    <t xml:space="preserve"> TDCh</t>
  </si>
  <si>
    <t xml:space="preserve"> LSG</t>
  </si>
  <si>
    <t xml:space="preserve"> LKüS</t>
  </si>
  <si>
    <t xml:space="preserve"> BEAG</t>
  </si>
  <si>
    <t xml:space="preserve"> LSBR</t>
  </si>
  <si>
    <t xml:space="preserve"> STP</t>
  </si>
  <si>
    <t xml:space="preserve"> LTUO</t>
  </si>
  <si>
    <t xml:space="preserve"> TAPM</t>
  </si>
  <si>
    <t xml:space="preserve"> LLAT</t>
  </si>
  <si>
    <t xml:space="preserve"> ZBAG</t>
  </si>
  <si>
    <t xml:space="preserve"> LWL</t>
  </si>
  <si>
    <t xml:space="preserve"> GGM</t>
  </si>
  <si>
    <t xml:space="preserve"> LMS</t>
  </si>
  <si>
    <t xml:space="preserve"> TMLF/TMLT</t>
  </si>
  <si>
    <t xml:space="preserve"> LRE</t>
  </si>
  <si>
    <t xml:space="preserve"> PAGC</t>
  </si>
  <si>
    <t xml:space="preserve"> LSöR</t>
  </si>
  <si>
    <t xml:space="preserve"> CG</t>
  </si>
  <si>
    <t xml:space="preserve"> DB/SH</t>
  </si>
  <si>
    <t xml:space="preserve"> SBG</t>
  </si>
  <si>
    <t xml:space="preserve"> BSB Fähr</t>
  </si>
  <si>
    <t xml:space="preserve"> BSB Quer</t>
  </si>
  <si>
    <t xml:space="preserve"> FS Domo</t>
  </si>
  <si>
    <t xml:space="preserve"> FS Luino</t>
  </si>
  <si>
    <t xml:space="preserve"> SSIF</t>
  </si>
  <si>
    <t xml:space="preserve"> TV-BE/SO</t>
  </si>
  <si>
    <t xml:space="preserve"> TNW</t>
  </si>
  <si>
    <t xml:space="preserve"> TVZG</t>
  </si>
  <si>
    <t xml:space="preserve"> TVLU2</t>
  </si>
  <si>
    <t xml:space="preserve"> CTGE</t>
  </si>
  <si>
    <t xml:space="preserve"> CTV</t>
  </si>
  <si>
    <t xml:space="preserve"> ZVV</t>
  </si>
  <si>
    <t xml:space="preserve"> SVB/kmb</t>
  </si>
  <si>
    <t xml:space="preserve"> TPC/Autova</t>
  </si>
  <si>
    <t xml:space="preserve"> AVJ</t>
  </si>
  <si>
    <t xml:space="preserve"> TPN</t>
  </si>
  <si>
    <t xml:space="preserve"> MGB/asng</t>
  </si>
  <si>
    <t xml:space="preserve"> AB Auto</t>
  </si>
  <si>
    <t xml:space="preserve"> MBC Auto</t>
  </si>
  <si>
    <t xml:space="preserve"> SBC</t>
  </si>
  <si>
    <t xml:space="preserve"> BRER</t>
  </si>
  <si>
    <t xml:space="preserve"> BWS</t>
  </si>
  <si>
    <t xml:space="preserve"> BOGG</t>
  </si>
  <si>
    <t xml:space="preserve"> TRN/Autrvt</t>
  </si>
  <si>
    <t xml:space="preserve"> VBH</t>
  </si>
  <si>
    <t xml:space="preserve"> LBA</t>
  </si>
  <si>
    <t xml:space="preserve"> SZU Auto</t>
  </si>
  <si>
    <t xml:space="preserve"> BLWE</t>
  </si>
  <si>
    <t xml:space="preserve"> AAGL</t>
  </si>
  <si>
    <t xml:space="preserve"> AAGR</t>
  </si>
  <si>
    <t xml:space="preserve"> AFA</t>
  </si>
  <si>
    <t xml:space="preserve"> AAGU</t>
  </si>
  <si>
    <t xml:space="preserve"> FART Auto</t>
  </si>
  <si>
    <t xml:space="preserve"> TPC/Auaomc</t>
  </si>
  <si>
    <t xml:space="preserve"> ARAG</t>
  </si>
  <si>
    <t xml:space="preserve"> WIMO</t>
  </si>
  <si>
    <t xml:space="preserve"> AWA</t>
  </si>
  <si>
    <t xml:space="preserve"> CJ Auto</t>
  </si>
  <si>
    <t xml:space="preserve"> TPF Auto</t>
  </si>
  <si>
    <t xml:space="preserve"> TMR/Automo</t>
  </si>
  <si>
    <t xml:space="preserve"> VZO</t>
  </si>
  <si>
    <t xml:space="preserve"> ZVB</t>
  </si>
  <si>
    <t xml:space="preserve"> BBA</t>
  </si>
  <si>
    <t xml:space="preserve"> AAGS</t>
  </si>
  <si>
    <t xml:space="preserve"> ABM</t>
  </si>
  <si>
    <t xml:space="preserve"> AOT</t>
  </si>
  <si>
    <t xml:space="preserve"> ASIC</t>
  </si>
  <si>
    <t xml:space="preserve"> RVSH</t>
  </si>
  <si>
    <t xml:space="preserve"> STB Auto</t>
  </si>
  <si>
    <t xml:space="preserve"> RBS Auto</t>
  </si>
  <si>
    <t xml:space="preserve"> MGB/Autofo</t>
  </si>
  <si>
    <t xml:space="preserve"> TPC/Autbvb</t>
  </si>
  <si>
    <t xml:space="preserve"> ASDT</t>
  </si>
  <si>
    <t xml:space="preserve"> LLB</t>
  </si>
  <si>
    <t xml:space="preserve"> AS</t>
  </si>
  <si>
    <t xml:space="preserve"> ARL</t>
  </si>
  <si>
    <t xml:space="preserve"> AVG</t>
  </si>
  <si>
    <t xml:space="preserve"> ABl</t>
  </si>
  <si>
    <t xml:space="preserve"> RhB Auto</t>
  </si>
  <si>
    <t xml:space="preserve"> TRAVYS/ays</t>
  </si>
  <si>
    <t xml:space="preserve"> ASM Auto</t>
  </si>
  <si>
    <t xml:space="preserve"> RBL</t>
  </si>
  <si>
    <t xml:space="preserve"> BLT Auto</t>
  </si>
  <si>
    <t xml:space="preserve"> BSU</t>
  </si>
  <si>
    <t xml:space="preserve"> VBSG</t>
  </si>
  <si>
    <t xml:space="preserve"> RVBW</t>
  </si>
  <si>
    <t xml:space="preserve"> ASGS</t>
  </si>
  <si>
    <t xml:space="preserve"> VB</t>
  </si>
  <si>
    <t xml:space="preserve"> MGB/Autbvz</t>
  </si>
  <si>
    <t xml:space="preserve"> BGU</t>
  </si>
  <si>
    <t xml:space="preserve"> TRAVYS/tpy</t>
  </si>
  <si>
    <t xml:space="preserve"> REGO</t>
  </si>
  <si>
    <t xml:space="preserve"> BDWM/Autwm</t>
  </si>
  <si>
    <t>PRISMA Nr 77</t>
  </si>
  <si>
    <t>PRISMA n° 77</t>
  </si>
  <si>
    <t xml:space="preserve">Entrée au service &amp; Licenciement </t>
  </si>
  <si>
    <t xml:space="preserve"> DMB</t>
  </si>
  <si>
    <t xml:space="preserve"> BNP</t>
  </si>
  <si>
    <t xml:space="preserve"> BCS</t>
  </si>
  <si>
    <t xml:space="preserve"> TPF/Autotf</t>
  </si>
  <si>
    <t xml:space="preserve"> VBL</t>
  </si>
  <si>
    <t xml:space="preserve"> SVB</t>
  </si>
  <si>
    <t xml:space="preserve"> VBSH</t>
  </si>
  <si>
    <t xml:space="preserve"> VZO </t>
  </si>
  <si>
    <t xml:space="preserve"> VMCV</t>
  </si>
  <si>
    <t xml:space="preserve"> TPG</t>
  </si>
  <si>
    <t xml:space="preserve"> TPL</t>
  </si>
  <si>
    <t xml:space="preserve">TPF </t>
  </si>
  <si>
    <t>BRSB</t>
  </si>
  <si>
    <t xml:space="preserve"> SNCF</t>
  </si>
  <si>
    <t xml:space="preserve"> VBZ</t>
  </si>
  <si>
    <t>Swiss Card</t>
  </si>
  <si>
    <t>Swiss Transfer Ticket</t>
  </si>
  <si>
    <t>PRISMA-Code 490 (ZVV) exklusiv TUN</t>
  </si>
  <si>
    <t>Verteilschlüssel STS</t>
  </si>
  <si>
    <t>Clé de répartition STS</t>
  </si>
  <si>
    <t>internationaler Verkehr</t>
  </si>
  <si>
    <t>Traffic international</t>
  </si>
  <si>
    <t>PRISMA Nr 24</t>
  </si>
  <si>
    <t>PRISMA n° 24</t>
  </si>
  <si>
    <t>PRISMA Nr 43</t>
  </si>
  <si>
    <t>PRISMA n° 43</t>
  </si>
  <si>
    <t>TPF</t>
  </si>
  <si>
    <t>BLS-brs</t>
  </si>
  <si>
    <t>BLS-ths</t>
  </si>
  <si>
    <t>PRISMA Nr 28</t>
  </si>
  <si>
    <t>PRISMA n° 28</t>
  </si>
  <si>
    <t>Einrücken+Entlassen+Dienstreisen</t>
  </si>
  <si>
    <t>Entrée au service, licenciement     et voyages en service</t>
  </si>
  <si>
    <t>Verteilschlüssel Marschbefehle</t>
  </si>
  <si>
    <t>Clé de répartition         Ordres de marche</t>
  </si>
  <si>
    <t>PRISMA Nr 18</t>
  </si>
  <si>
    <t>PRISMA n° 18</t>
  </si>
  <si>
    <t xml:space="preserve">ZB </t>
  </si>
  <si>
    <t>Verteilschlüssel "Zivildienst"</t>
  </si>
  <si>
    <t>Clé de répartition "Service civil"</t>
  </si>
  <si>
    <t>PRISMA n° 34</t>
  </si>
  <si>
    <t>Generalabonnement</t>
  </si>
  <si>
    <t>Abonnement général</t>
  </si>
  <si>
    <r>
      <t xml:space="preserve">Verteilschlüssel </t>
    </r>
    <r>
      <rPr>
        <b/>
        <sz val="11"/>
        <rFont val="Arial"/>
        <family val="2"/>
      </rPr>
      <t>FVP</t>
    </r>
  </si>
  <si>
    <r>
      <t xml:space="preserve">Clé de répartition </t>
    </r>
    <r>
      <rPr>
        <b/>
        <sz val="11"/>
        <rFont val="Arial"/>
        <family val="2"/>
      </rPr>
      <t>FVP</t>
    </r>
  </si>
  <si>
    <t>&lt;=   GA-Anwendungsbereich  *  Champ d'Application AG   =&gt;</t>
  </si>
  <si>
    <t>Tageskarten</t>
  </si>
  <si>
    <t>Cartes journalières</t>
  </si>
  <si>
    <t>Teil 2: Tk</t>
  </si>
  <si>
    <t>Part 2: Cj</t>
  </si>
  <si>
    <t>PRISMA Nr 13</t>
  </si>
  <si>
    <t>Schnelles Reisegepäck</t>
  </si>
  <si>
    <t>Bagages rapid</t>
  </si>
  <si>
    <t>PRISMA Nr 74</t>
  </si>
  <si>
    <t>TPF Auto</t>
  </si>
  <si>
    <t>FVP</t>
  </si>
  <si>
    <t>Klw</t>
  </si>
  <si>
    <t xml:space="preserve"> TRN/tc</t>
  </si>
  <si>
    <t xml:space="preserve"> RA</t>
  </si>
  <si>
    <t xml:space="preserve"> SBB Auto</t>
  </si>
  <si>
    <t>RA</t>
  </si>
  <si>
    <t>+) AAGS</t>
  </si>
  <si>
    <t>+)   Nur Teilbereich ehemalige SGV Auto 866 ab 1.6.06 bis VS-Neuberechnung</t>
  </si>
  <si>
    <t>SBB Auto</t>
  </si>
  <si>
    <t>TRN/tc</t>
  </si>
  <si>
    <t>WIMO/sbw</t>
  </si>
  <si>
    <t xml:space="preserve">VB </t>
  </si>
  <si>
    <t>Diverse TUN-Schlüssel</t>
  </si>
  <si>
    <t>Clé de répartition diverses des ETL</t>
  </si>
  <si>
    <t>Anhang TUN                 Annexe ETL</t>
  </si>
  <si>
    <t>diverse Verteilschlüssel</t>
  </si>
  <si>
    <t>Clé de répartition diverses</t>
  </si>
  <si>
    <t>PRISMA Nr 60</t>
  </si>
  <si>
    <t>PRISMA n° 60</t>
  </si>
  <si>
    <t>Marschbefehle  Ordres de mache</t>
  </si>
  <si>
    <t>Junior-Karte       Carte junior</t>
  </si>
  <si>
    <t>PRISMA Nr 71</t>
  </si>
  <si>
    <t>PRISMA n° 71</t>
  </si>
  <si>
    <t>AMSA</t>
  </si>
  <si>
    <t xml:space="preserve">WIMO </t>
  </si>
  <si>
    <t>+)</t>
  </si>
  <si>
    <t>PRISMA-Nr der Verteilschlüssel</t>
  </si>
  <si>
    <t>PRISMA No des Cles de répartition</t>
  </si>
  <si>
    <t>Nr.</t>
  </si>
  <si>
    <t>Spitz verteilte Verkehre</t>
  </si>
  <si>
    <t>Parts non forfaitaires</t>
  </si>
  <si>
    <t xml:space="preserve">Generalabonnemente </t>
  </si>
  <si>
    <t>2. Klasse</t>
  </si>
  <si>
    <t xml:space="preserve">Abonnement général </t>
  </si>
  <si>
    <t>2e classe</t>
  </si>
  <si>
    <t xml:space="preserve">Tageskarten zu Halbtaxabonnementen  </t>
  </si>
  <si>
    <t>Cartes journalières pour abonnement demi-prix</t>
  </si>
  <si>
    <t xml:space="preserve">Halbtaxabonnemente </t>
  </si>
  <si>
    <t xml:space="preserve">Abonnements demi-prix </t>
  </si>
  <si>
    <t>Gepäck Schweiz</t>
  </si>
  <si>
    <t>Bagages Suisse</t>
  </si>
  <si>
    <t>Gepäck International</t>
  </si>
  <si>
    <t>Bagages International</t>
  </si>
  <si>
    <t>GA im HTA-Anwendungsbereich</t>
  </si>
  <si>
    <t>Billetkarten TO</t>
  </si>
  <si>
    <t xml:space="preserve">Gepäck Check-In am Bahnhof </t>
  </si>
  <si>
    <t xml:space="preserve">Bagages Check-In à la gare    </t>
  </si>
  <si>
    <t xml:space="preserve">Tageskarten </t>
  </si>
  <si>
    <t>1. Klasse</t>
  </si>
  <si>
    <t xml:space="preserve">Cartes journalières </t>
  </si>
  <si>
    <t>1re classe</t>
  </si>
  <si>
    <t>scl</t>
  </si>
  <si>
    <t>Generalabonnemente</t>
  </si>
  <si>
    <t>Militär</t>
  </si>
  <si>
    <t>Anteil TUN</t>
  </si>
  <si>
    <t>Militaire</t>
  </si>
  <si>
    <t>part ETU</t>
  </si>
  <si>
    <t xml:space="preserve">Cartes journalières pour abonnement demi-prix </t>
  </si>
  <si>
    <t xml:space="preserve">Generalabonnemente  </t>
  </si>
  <si>
    <t>Juniorkarte  Anteil TUN</t>
  </si>
  <si>
    <t>Carte junior  part ETU</t>
  </si>
  <si>
    <t>Bagages Rapid</t>
  </si>
  <si>
    <t xml:space="preserve">PRISMA n° 22   </t>
  </si>
  <si>
    <t>PRISMA Nr 81</t>
  </si>
  <si>
    <t>PRISMA n° 81</t>
  </si>
  <si>
    <t>AG dans champ d'application ADT</t>
  </si>
  <si>
    <t>Verteilschlüssel Halbtaxabonnemente</t>
  </si>
  <si>
    <t>Clé de répartition Abonnements demi-prix</t>
  </si>
  <si>
    <t>SP im HTA-Anwendungsbereich</t>
  </si>
  <si>
    <t>SP dans champ d'application ADT</t>
  </si>
  <si>
    <t>Touristik-Zusatzkarte FVP</t>
  </si>
  <si>
    <t>&lt;&lt;&lt;</t>
  </si>
  <si>
    <t xml:space="preserve"> touristique FVP</t>
  </si>
  <si>
    <t>Carte complémentaire</t>
  </si>
  <si>
    <t xml:space="preserve">  +)</t>
  </si>
  <si>
    <t>Carte complémentaire touristique FVP</t>
  </si>
  <si>
    <t>Generalabonnement (MAIN)</t>
  </si>
  <si>
    <t>Abonnement général (COL)</t>
  </si>
  <si>
    <t>PRISMA Nr 83</t>
  </si>
  <si>
    <t>PRISMA n° 83</t>
  </si>
  <si>
    <t>PRISMA Nr 82</t>
  </si>
  <si>
    <t>PRISMA n° 82</t>
  </si>
  <si>
    <t>AB-ab</t>
  </si>
  <si>
    <t>BLS-ebt</t>
  </si>
  <si>
    <t>BLS-mlb</t>
  </si>
  <si>
    <t>AB-rhb</t>
  </si>
  <si>
    <t>BLS-smb</t>
  </si>
  <si>
    <t>AB-tb</t>
  </si>
  <si>
    <t>BLS-vhb</t>
  </si>
  <si>
    <t>AB-rhw</t>
  </si>
  <si>
    <t>BLS/SBB</t>
  </si>
  <si>
    <t>MGB/PAG</t>
  </si>
  <si>
    <t>BSW</t>
  </si>
  <si>
    <t>BLS/Autvhb</t>
  </si>
  <si>
    <t>PAG/RA</t>
  </si>
  <si>
    <t>PAG</t>
  </si>
  <si>
    <t>BLS/Autaoe</t>
  </si>
  <si>
    <t>BLS/Autebt</t>
  </si>
  <si>
    <t/>
  </si>
  <si>
    <t xml:space="preserve"> BSW</t>
  </si>
  <si>
    <t xml:space="preserve"> AB-ab</t>
  </si>
  <si>
    <t xml:space="preserve"> BLS-ebt</t>
  </si>
  <si>
    <t xml:space="preserve"> AB-rhb</t>
  </si>
  <si>
    <t xml:space="preserve"> BLS-smb</t>
  </si>
  <si>
    <t xml:space="preserve"> AB-tb</t>
  </si>
  <si>
    <t xml:space="preserve"> BLS-vhb</t>
  </si>
  <si>
    <t xml:space="preserve"> AB-rhw</t>
  </si>
  <si>
    <t xml:space="preserve"> BLS/Autvhb</t>
  </si>
  <si>
    <t xml:space="preserve"> BLS/bubu</t>
  </si>
  <si>
    <t xml:space="preserve"> PAG</t>
  </si>
  <si>
    <t xml:space="preserve"> BVB</t>
  </si>
  <si>
    <t xml:space="preserve"> BLS/Autaoe</t>
  </si>
  <si>
    <t xml:space="preserve"> BLS/Autebt</t>
  </si>
  <si>
    <t xml:space="preserve"> BLS-mlb</t>
  </si>
  <si>
    <t xml:space="preserve"> BLS/SBB</t>
  </si>
  <si>
    <t xml:space="preserve"> MGB/PAG</t>
  </si>
  <si>
    <t>BLS/bubu</t>
  </si>
  <si>
    <t xml:space="preserve">AB-rhb </t>
  </si>
  <si>
    <t xml:space="preserve">BLS-vhb </t>
  </si>
  <si>
    <t xml:space="preserve">BLS/Autvhb </t>
  </si>
  <si>
    <t xml:space="preserve"> PAG/RA</t>
  </si>
  <si>
    <t xml:space="preserve"> SBW</t>
  </si>
  <si>
    <t>&lt;=   Ableitung von PRISMA Nr 11   *   Dérivé de PRISMA n° 11  =&gt;</t>
  </si>
  <si>
    <t xml:space="preserve">  Transportunternehmung Entreprise de transport</t>
  </si>
  <si>
    <t>SBW</t>
  </si>
  <si>
    <t xml:space="preserve"> CTIFR</t>
  </si>
  <si>
    <t xml:space="preserve"> BDGAG</t>
  </si>
  <si>
    <t xml:space="preserve"> AZS</t>
  </si>
  <si>
    <t xml:space="preserve"> TVOENG</t>
  </si>
  <si>
    <t xml:space="preserve"> LHB</t>
  </si>
  <si>
    <t xml:space="preserve"> Ausgleich</t>
  </si>
  <si>
    <t xml:space="preserve"> (ZVV=100)</t>
  </si>
  <si>
    <t>Touristik-Zusatzkarte</t>
  </si>
  <si>
    <t>Generalabonnemente für Mitarbeitende</t>
  </si>
  <si>
    <t>Abonnement général pour collaborateurs</t>
  </si>
  <si>
    <t>Teil 1: GA</t>
  </si>
  <si>
    <t>Part 1: AG</t>
  </si>
  <si>
    <t>BG/GE</t>
  </si>
  <si>
    <t xml:space="preserve"> TVSZ2</t>
  </si>
  <si>
    <t xml:space="preserve"> VB/TPB</t>
  </si>
  <si>
    <t>I</t>
  </si>
  <si>
    <t>BS</t>
  </si>
  <si>
    <t>I.IV</t>
  </si>
  <si>
    <t>I.XI</t>
  </si>
  <si>
    <t xml:space="preserve"> BUM</t>
  </si>
  <si>
    <t xml:space="preserve"> BS</t>
  </si>
  <si>
    <t xml:space="preserve"> SBF</t>
  </si>
  <si>
    <t>SGH</t>
  </si>
  <si>
    <t>SRR</t>
  </si>
  <si>
    <t>BUM</t>
  </si>
  <si>
    <t>ALB</t>
  </si>
  <si>
    <t>SBF</t>
  </si>
  <si>
    <t>BVB</t>
  </si>
  <si>
    <t>I.XII</t>
  </si>
  <si>
    <t>Carte complémentaire touristique</t>
  </si>
  <si>
    <t>I.V</t>
  </si>
  <si>
    <t>I.III    Verteilschlüssel / Clé de répartition</t>
  </si>
  <si>
    <t>I.VI</t>
  </si>
  <si>
    <t>I.VIII</t>
  </si>
  <si>
    <t>I.VII</t>
  </si>
  <si>
    <t>I.IX</t>
  </si>
  <si>
    <t>I.X</t>
  </si>
  <si>
    <t>BMH</t>
  </si>
  <si>
    <t>I.XIV</t>
  </si>
  <si>
    <t xml:space="preserve"> BEST-lbd</t>
  </si>
  <si>
    <t xml:space="preserve"> SHAG</t>
  </si>
  <si>
    <t xml:space="preserve"> LFüB</t>
  </si>
  <si>
    <t xml:space="preserve"> BMH</t>
  </si>
  <si>
    <t xml:space="preserve"> BHAG</t>
  </si>
  <si>
    <t>I.I</t>
  </si>
  <si>
    <t>I.II</t>
  </si>
  <si>
    <t>I.XIII</t>
  </si>
  <si>
    <t>I.XV</t>
  </si>
  <si>
    <r>
      <t>PRISMA n</t>
    </r>
    <r>
      <rPr>
        <b/>
        <vertAlign val="superscript"/>
        <sz val="10"/>
        <rFont val="Arial"/>
        <family val="2"/>
      </rPr>
      <t xml:space="preserve">o </t>
    </r>
    <r>
      <rPr>
        <b/>
        <sz val="10"/>
        <rFont val="Arial"/>
        <family val="2"/>
      </rPr>
      <t>13</t>
    </r>
  </si>
  <si>
    <r>
      <t>PRISMA n</t>
    </r>
    <r>
      <rPr>
        <b/>
        <vertAlign val="superscript"/>
        <sz val="10"/>
        <rFont val="Arial"/>
        <family val="2"/>
      </rPr>
      <t xml:space="preserve">o </t>
    </r>
    <r>
      <rPr>
        <b/>
        <sz val="10"/>
        <rFont val="Arial"/>
        <family val="2"/>
      </rPr>
      <t>74</t>
    </r>
  </si>
  <si>
    <t xml:space="preserve"> PIZAG</t>
  </si>
  <si>
    <t xml:space="preserve"> GKO</t>
  </si>
  <si>
    <t>2008-09</t>
  </si>
  <si>
    <t>FlyRailBaggage</t>
  </si>
  <si>
    <t>I.III</t>
  </si>
  <si>
    <t>Marschbefehle:Einrücken &amp; Entlassen</t>
  </si>
  <si>
    <t xml:space="preserve">Ordres de marche:Entrée au service &amp; Licenciement </t>
  </si>
  <si>
    <t>Marschbefehle:Urlaubsreisen</t>
  </si>
  <si>
    <t>Ordres de marche:Voyages de congé</t>
  </si>
  <si>
    <t>FVP-Tageskarten (Tk)</t>
  </si>
  <si>
    <t>FVP-Generalabonnemente (MAIN)</t>
  </si>
  <si>
    <t xml:space="preserve">FVP-Abonnement général (COL) </t>
  </si>
  <si>
    <t>FVP-Generalabonnemente (GA)</t>
  </si>
  <si>
    <t xml:space="preserve">FVP-Abonnement général (AG) </t>
  </si>
  <si>
    <t>FVP-Cartes journalières (Cj)</t>
  </si>
  <si>
    <t>Gepäck:SCHWEIZ Prisma</t>
  </si>
  <si>
    <t>Bagages:SUISSE Prisma</t>
  </si>
  <si>
    <t>Gepäck:SCHWEIZ Kasten</t>
  </si>
  <si>
    <t>Bagages:SUISSE système casier</t>
  </si>
  <si>
    <t>Gepäck:SCHNELLES Reisegepäck</t>
  </si>
  <si>
    <t>Bagages:Bagages RAPID</t>
  </si>
  <si>
    <t>Gepäck:INTERNATIONAL</t>
  </si>
  <si>
    <t>Bagages:INTERNATIONAL</t>
  </si>
  <si>
    <t xml:space="preserve">Gepäck:Check-In am Bahnhof </t>
  </si>
  <si>
    <t xml:space="preserve">Bagages:Check-In à la gare    </t>
  </si>
  <si>
    <t>Gepäck:FlyRailBaggage</t>
  </si>
  <si>
    <t>Bagages:FlyRailBaggage</t>
  </si>
  <si>
    <t>Verteilschlüssel 2010</t>
  </si>
  <si>
    <t>Cle de répartition 2010</t>
  </si>
  <si>
    <t>Quelle InTicket/POR Periode Dez 07 bis Nov 08   /   Dez 08 bis Nov 09 - "Anteil beteiligte TU"</t>
  </si>
  <si>
    <t>Origin InTicket/POR periode dec 07 jusqu'à nov 08   /   dec 08 jusqu'à nov 09 - "Part ET participante"</t>
  </si>
  <si>
    <t>Neu</t>
  </si>
  <si>
    <t>Gepäck Schweiz Kastensystem</t>
  </si>
  <si>
    <t>Bagages Suisse système casier</t>
  </si>
  <si>
    <t xml:space="preserve"> TRAVYS-oc</t>
  </si>
  <si>
    <t xml:space="preserve"> TBBU</t>
  </si>
  <si>
    <t xml:space="preserve"> SSAF</t>
  </si>
  <si>
    <t xml:space="preserve"> HKDS</t>
  </si>
  <si>
    <t xml:space="preserve"> BBWAG</t>
  </si>
  <si>
    <t xml:space="preserve"> G3AG</t>
  </si>
  <si>
    <t xml:space="preserve"> LMM</t>
  </si>
  <si>
    <t xml:space="preserve"> CTNE</t>
  </si>
  <si>
    <t xml:space="preserve"> TVOst</t>
  </si>
  <si>
    <t xml:space="preserve"> TVAG</t>
  </si>
  <si>
    <t xml:space="preserve"> POSTBUS A</t>
  </si>
  <si>
    <t>Austritt</t>
  </si>
  <si>
    <t xml:space="preserve"> (ZBAG=100)</t>
  </si>
  <si>
    <t xml:space="preserve"> (JB=100)</t>
  </si>
  <si>
    <t>Update im Februar</t>
  </si>
  <si>
    <t>TRAVYS-oc</t>
  </si>
  <si>
    <t xml:space="preserve">RB </t>
  </si>
  <si>
    <t>Postbus A</t>
  </si>
  <si>
    <t xml:space="preserve"> BBV</t>
  </si>
  <si>
    <t>TRAVYS-ays</t>
  </si>
  <si>
    <t>HKDS</t>
  </si>
  <si>
    <t>I.XVI</t>
  </si>
  <si>
    <t>Gepäck Teil 1</t>
  </si>
  <si>
    <t>Schweiz (Prisma)</t>
  </si>
  <si>
    <t>Suisse (Prisma)</t>
  </si>
  <si>
    <t>Schweiz (Kastensystem)</t>
  </si>
  <si>
    <t>Suisse (système casier)</t>
  </si>
  <si>
    <t>PRISMA Nr 90</t>
  </si>
  <si>
    <r>
      <t>PRISMA n</t>
    </r>
    <r>
      <rPr>
        <b/>
        <vertAlign val="superscript"/>
        <sz val="10"/>
        <rFont val="Arial"/>
        <family val="2"/>
      </rPr>
      <t xml:space="preserve">o </t>
    </r>
    <r>
      <rPr>
        <b/>
        <sz val="10"/>
        <rFont val="Arial"/>
        <family val="2"/>
      </rPr>
      <t>90</t>
    </r>
  </si>
  <si>
    <t xml:space="preserve">SBB </t>
  </si>
  <si>
    <t xml:space="preserve">AB-ab </t>
  </si>
  <si>
    <t xml:space="preserve">TPC-al </t>
  </si>
  <si>
    <t xml:space="preserve">TPC-aomc </t>
  </si>
  <si>
    <t xml:space="preserve">TPC-asd </t>
  </si>
  <si>
    <t xml:space="preserve">BDWM-bd </t>
  </si>
  <si>
    <t xml:space="preserve">BLM </t>
  </si>
  <si>
    <t xml:space="preserve">SOB-bt </t>
  </si>
  <si>
    <t xml:space="preserve">ASM-bti </t>
  </si>
  <si>
    <t xml:space="preserve">TPC-bvb </t>
  </si>
  <si>
    <t xml:space="preserve">MVR-cev </t>
  </si>
  <si>
    <t xml:space="preserve">TRN-cmn </t>
  </si>
  <si>
    <t xml:space="preserve">BLS-ebt </t>
  </si>
  <si>
    <t xml:space="preserve">MGB-fo </t>
  </si>
  <si>
    <t xml:space="preserve">FW </t>
  </si>
  <si>
    <t xml:space="preserve">BLS-gbs </t>
  </si>
  <si>
    <t xml:space="preserve">LEB </t>
  </si>
  <si>
    <t xml:space="preserve">ASM-rvo </t>
  </si>
  <si>
    <t xml:space="preserve">TMR-mc </t>
  </si>
  <si>
    <t xml:space="preserve">BLS-mlb </t>
  </si>
  <si>
    <t xml:space="preserve">THURBO </t>
  </si>
  <si>
    <t xml:space="preserve">OC </t>
  </si>
  <si>
    <t xml:space="preserve">TRAVYS-pbr </t>
  </si>
  <si>
    <t xml:space="preserve">TRN-rvt </t>
  </si>
  <si>
    <t xml:space="preserve">RA </t>
  </si>
  <si>
    <t xml:space="preserve">BLS-sez </t>
  </si>
  <si>
    <t xml:space="preserve">BLS-smb </t>
  </si>
  <si>
    <t xml:space="preserve">ASM-snb </t>
  </si>
  <si>
    <t xml:space="preserve">RBS </t>
  </si>
  <si>
    <t xml:space="preserve">AB-tb </t>
  </si>
  <si>
    <t xml:space="preserve">MGB-bvz </t>
  </si>
  <si>
    <t xml:space="preserve">WSB </t>
  </si>
  <si>
    <t xml:space="preserve">TRAVYS-ysc </t>
  </si>
  <si>
    <t xml:space="preserve">BRSB </t>
  </si>
  <si>
    <t xml:space="preserve">BB </t>
  </si>
  <si>
    <t xml:space="preserve">SSSF </t>
  </si>
  <si>
    <t xml:space="preserve">GGB </t>
  </si>
  <si>
    <t xml:space="preserve">JB </t>
  </si>
  <si>
    <t xml:space="preserve">MVR-las </t>
  </si>
  <si>
    <t xml:space="preserve">ASM-ltb </t>
  </si>
  <si>
    <t xml:space="preserve">MVR-mtgn </t>
  </si>
  <si>
    <t xml:space="preserve">AB-rhw </t>
  </si>
  <si>
    <t xml:space="preserve">TBB </t>
  </si>
  <si>
    <t xml:space="preserve">WAB </t>
  </si>
  <si>
    <t xml:space="preserve">TSB </t>
  </si>
  <si>
    <t xml:space="preserve">MVR-vcp </t>
  </si>
  <si>
    <t xml:space="preserve">ZBB </t>
  </si>
  <si>
    <t xml:space="preserve">BLS-brs </t>
  </si>
  <si>
    <t xml:space="preserve">BLS-ths </t>
  </si>
  <si>
    <t xml:space="preserve">ARBAG </t>
  </si>
  <si>
    <t xml:space="preserve">LRU </t>
  </si>
  <si>
    <t xml:space="preserve">SMF-lsm </t>
  </si>
  <si>
    <t xml:space="preserve">LRF </t>
  </si>
  <si>
    <t xml:space="preserve">LSMS-lsms </t>
  </si>
  <si>
    <t xml:space="preserve">BAB </t>
  </si>
  <si>
    <t xml:space="preserve">MGB/asng </t>
  </si>
  <si>
    <t xml:space="preserve">SBC </t>
  </si>
  <si>
    <t xml:space="preserve">PAG </t>
  </si>
  <si>
    <t xml:space="preserve">FART Auto </t>
  </si>
  <si>
    <t xml:space="preserve">TPC/Auaomc </t>
  </si>
  <si>
    <t xml:space="preserve">TPF Auto </t>
  </si>
  <si>
    <t xml:space="preserve">TMR/Automo </t>
  </si>
  <si>
    <t xml:space="preserve">ZVB </t>
  </si>
  <si>
    <t xml:space="preserve">MGB/Autofo </t>
  </si>
  <si>
    <t xml:space="preserve">AS </t>
  </si>
  <si>
    <t xml:space="preserve">TRAVYS/ays </t>
  </si>
  <si>
    <t xml:space="preserve">BDWM/Autwm </t>
  </si>
  <si>
    <t>International</t>
  </si>
  <si>
    <t>Check-In</t>
  </si>
  <si>
    <t>Fly-Rail-Baggage</t>
  </si>
  <si>
    <r>
      <t>PRISMA Nr/N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 xml:space="preserve"> 21</t>
    </r>
  </si>
  <si>
    <r>
      <t>PRISMA Nr/N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 xml:space="preserve"> 47</t>
    </r>
  </si>
  <si>
    <r>
      <t>PRISMA Nr/N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 xml:space="preserve"> 91</t>
    </r>
  </si>
  <si>
    <t>VS Gepäck Teil 2</t>
  </si>
  <si>
    <t>CR Bagages part 2</t>
  </si>
  <si>
    <t>Bagages part 1</t>
  </si>
  <si>
    <t>Ausgleich</t>
  </si>
  <si>
    <t xml:space="preserve"> (SBC=100)</t>
  </si>
</sst>
</file>

<file path=xl/styles.xml><?xml version="1.0" encoding="utf-8"?>
<styleSheet xmlns="http://schemas.openxmlformats.org/spreadsheetml/2006/main">
  <numFmts count="3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00000"/>
    <numFmt numFmtId="165" formatCode="000"/>
    <numFmt numFmtId="166" formatCode="##0.000000"/>
    <numFmt numFmtId="167" formatCode="#,##0.000000"/>
    <numFmt numFmtId="168" formatCode="0.000.000"/>
    <numFmt numFmtId="169" formatCode="0.000\'000"/>
    <numFmt numFmtId="170" formatCode="00"/>
    <numFmt numFmtId="171" formatCode="dd\ mm\ yy"/>
    <numFmt numFmtId="172" formatCode="&quot;(&quot;\ #0\ &quot;)&quot;"/>
    <numFmt numFmtId="173" formatCode="#,##0.0\ &quot;Mio CHF&quot;"/>
    <numFmt numFmtId="174" formatCode="\+\ #,##0\ %;[Red]\-\ #,##0\ %"/>
    <numFmt numFmtId="175" formatCode="0.000\´000"/>
    <numFmt numFmtId="176" formatCode="#,##0.000\ &quot;Mio CHF&quot;"/>
    <numFmt numFmtId="177" formatCode="&quot;CHF &quot;\ #,##0;&quot;CHF &quot;\ \-#,##0"/>
    <numFmt numFmtId="178" formatCode="#,##0\ &quot;TU/ET&quot;"/>
    <numFmt numFmtId="179" formatCode="#,##0\ &quot;TU&quot;"/>
    <numFmt numFmtId="180" formatCode="#,##0\ &quot;ET&quot;"/>
    <numFmt numFmtId="181" formatCode="&quot;x&quot;;[Red]&quot;x&quot;"/>
    <numFmt numFmtId="182" formatCode="#,##0.00\ &quot;Mio CHF&quot;"/>
    <numFmt numFmtId="183" formatCode="#,##0\ &quot;Bg/GdE&quot;"/>
    <numFmt numFmtId="184" formatCode="dd/mm/yyyy;@"/>
    <numFmt numFmtId="185" formatCode="&quot;Ja&quot;;&quot;Ja&quot;;&quot;Nein&quot;"/>
    <numFmt numFmtId="186" formatCode="&quot;Wahr&quot;;&quot;Wahr&quot;;&quot;Falsch&quot;"/>
    <numFmt numFmtId="187" formatCode="&quot;Ein&quot;;&quot;Ein&quot;;&quot;Aus&quot;"/>
    <numFmt numFmtId="188" formatCode="[$€-2]\ #,##0.00_);[Red]\([$€-2]\ #,##0.00\)"/>
  </numFmts>
  <fonts count="41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0"/>
      <name val="MS Sans Serif"/>
      <family val="0"/>
    </font>
    <font>
      <b/>
      <sz val="10"/>
      <color indexed="9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i/>
      <sz val="9"/>
      <name val="Arial"/>
      <family val="2"/>
    </font>
    <font>
      <sz val="11"/>
      <name val="Arial"/>
      <family val="2"/>
    </font>
    <font>
      <b/>
      <sz val="20"/>
      <color indexed="9"/>
      <name val="Arial"/>
      <family val="2"/>
    </font>
    <font>
      <sz val="20"/>
      <color indexed="9"/>
      <name val="Arial"/>
      <family val="2"/>
    </font>
    <font>
      <sz val="9"/>
      <name val="MS Sans Serif"/>
      <family val="0"/>
    </font>
    <font>
      <b/>
      <sz val="9"/>
      <name val="MS Sans Serif"/>
      <family val="0"/>
    </font>
    <font>
      <i/>
      <sz val="10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color indexed="10"/>
      <name val="Arial"/>
      <family val="2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4"/>
      <color indexed="22"/>
      <name val="Arial"/>
      <family val="2"/>
    </font>
    <font>
      <b/>
      <sz val="9"/>
      <color indexed="55"/>
      <name val="Arial"/>
      <family val="2"/>
    </font>
    <font>
      <sz val="9"/>
      <color indexed="23"/>
      <name val="Arial"/>
      <family val="2"/>
    </font>
    <font>
      <sz val="12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0"/>
    </font>
    <font>
      <b/>
      <sz val="14"/>
      <color indexed="10"/>
      <name val="Arial"/>
      <family val="2"/>
    </font>
    <font>
      <b/>
      <sz val="9"/>
      <color indexed="57"/>
      <name val="Arial"/>
      <family val="2"/>
    </font>
    <font>
      <b/>
      <sz val="10"/>
      <color indexed="57"/>
      <name val="Arial"/>
      <family val="2"/>
    </font>
    <font>
      <sz val="9"/>
      <color indexed="57"/>
      <name val="Arial"/>
      <family val="2"/>
    </font>
    <font>
      <sz val="10"/>
      <color indexed="57"/>
      <name val="Arial"/>
      <family val="2"/>
    </font>
    <font>
      <b/>
      <sz val="12"/>
      <color indexed="55"/>
      <name val="Arial"/>
      <family val="2"/>
    </font>
    <font>
      <sz val="10"/>
      <color indexed="8"/>
      <name val="Arial"/>
      <family val="0"/>
    </font>
    <font>
      <b/>
      <vertAlign val="superscript"/>
      <sz val="10"/>
      <name val="Arial"/>
      <family val="2"/>
    </font>
    <font>
      <sz val="4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5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8" fillId="0" borderId="0">
      <alignment/>
      <protection/>
    </xf>
    <xf numFmtId="9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 horizontal="center"/>
    </xf>
    <xf numFmtId="164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1" fontId="1" fillId="0" borderId="0" xfId="0" applyNumberFormat="1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64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65" fontId="6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6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 vertical="top"/>
    </xf>
    <xf numFmtId="0" fontId="0" fillId="0" borderId="0" xfId="0" applyAlignment="1">
      <alignment horizontal="center"/>
    </xf>
    <xf numFmtId="0" fontId="0" fillId="0" borderId="0" xfId="21" applyFont="1">
      <alignment/>
      <protection/>
    </xf>
    <xf numFmtId="0" fontId="3" fillId="0" borderId="0" xfId="21" applyFont="1">
      <alignment/>
      <protection/>
    </xf>
    <xf numFmtId="164" fontId="4" fillId="0" borderId="0" xfId="21" applyNumberFormat="1" applyFont="1" applyBorder="1">
      <alignment/>
      <protection/>
    </xf>
    <xf numFmtId="0" fontId="8" fillId="2" borderId="0" xfId="0" applyFont="1" applyFill="1" applyAlignment="1">
      <alignment horizontal="right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0" fillId="0" borderId="0" xfId="22" applyFont="1" applyFill="1" applyBorder="1">
      <alignment/>
      <protection/>
    </xf>
    <xf numFmtId="165" fontId="0" fillId="0" borderId="0" xfId="22" applyNumberFormat="1" applyFont="1" applyFill="1" applyBorder="1" applyAlignment="1">
      <alignment horizontal="right"/>
      <protection/>
    </xf>
    <xf numFmtId="1" fontId="0" fillId="0" borderId="0" xfId="22" applyNumberFormat="1" applyFont="1" applyFill="1" applyBorder="1" applyAlignment="1">
      <alignment horizontal="right"/>
      <protection/>
    </xf>
    <xf numFmtId="168" fontId="0" fillId="0" borderId="0" xfId="22" applyNumberFormat="1" applyFont="1" applyFill="1" applyBorder="1">
      <alignment/>
      <protection/>
    </xf>
    <xf numFmtId="164" fontId="0" fillId="0" borderId="0" xfId="22" applyNumberFormat="1" applyFont="1" applyFill="1" applyBorder="1">
      <alignment/>
      <protection/>
    </xf>
    <xf numFmtId="164" fontId="0" fillId="0" borderId="0" xfId="22" applyNumberFormat="1" applyFont="1" applyFill="1" applyBorder="1" applyAlignment="1">
      <alignment horizontal="right"/>
      <protection/>
    </xf>
    <xf numFmtId="0" fontId="9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1" fontId="1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165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65" fontId="5" fillId="0" borderId="0" xfId="0" applyNumberFormat="1" applyFont="1" applyBorder="1" applyAlignment="1">
      <alignment horizontal="center"/>
    </xf>
    <xf numFmtId="0" fontId="0" fillId="0" borderId="0" xfId="22" applyFont="1" applyFill="1" applyBorder="1" applyAlignment="1">
      <alignment horizontal="center"/>
      <protection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164" fontId="0" fillId="0" borderId="0" xfId="0" applyNumberFormat="1" applyAlignment="1">
      <alignment wrapText="1"/>
    </xf>
    <xf numFmtId="1" fontId="5" fillId="0" borderId="2" xfId="0" applyNumberFormat="1" applyFont="1" applyBorder="1" applyAlignment="1">
      <alignment/>
    </xf>
    <xf numFmtId="1" fontId="5" fillId="0" borderId="2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1" fontId="2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5" fillId="0" borderId="0" xfId="0" applyFont="1" applyBorder="1" applyAlignment="1">
      <alignment vertical="top"/>
    </xf>
    <xf numFmtId="1" fontId="1" fillId="0" borderId="0" xfId="0" applyNumberFormat="1" applyFont="1" applyAlignment="1">
      <alignment horizontal="center"/>
    </xf>
    <xf numFmtId="165" fontId="0" fillId="0" borderId="0" xfId="21" applyNumberFormat="1" applyFont="1" applyAlignment="1">
      <alignment horizontal="center"/>
      <protection/>
    </xf>
    <xf numFmtId="165" fontId="0" fillId="0" borderId="0" xfId="21" applyNumberFormat="1" applyFont="1" applyBorder="1" applyAlignment="1">
      <alignment horizontal="center"/>
      <protection/>
    </xf>
    <xf numFmtId="1" fontId="1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5" fillId="0" borderId="3" xfId="0" applyFont="1" applyBorder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2" fillId="0" borderId="4" xfId="0" applyFont="1" applyBorder="1" applyAlignment="1">
      <alignment horizontal="center" wrapText="1"/>
    </xf>
    <xf numFmtId="165" fontId="5" fillId="0" borderId="3" xfId="0" applyNumberFormat="1" applyFont="1" applyFill="1" applyBorder="1" applyAlignment="1">
      <alignment horizontal="center"/>
    </xf>
    <xf numFmtId="165" fontId="5" fillId="0" borderId="5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5" fillId="0" borderId="5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5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0" fillId="0" borderId="4" xfId="0" applyNumberFormat="1" applyBorder="1" applyAlignment="1">
      <alignment horizontal="center" wrapText="1"/>
    </xf>
    <xf numFmtId="165" fontId="5" fillId="0" borderId="3" xfId="0" applyNumberFormat="1" applyFont="1" applyBorder="1" applyAlignment="1">
      <alignment horizontal="center"/>
    </xf>
    <xf numFmtId="165" fontId="5" fillId="0" borderId="5" xfId="0" applyNumberFormat="1" applyFont="1" applyBorder="1" applyAlignment="1">
      <alignment horizontal="center"/>
    </xf>
    <xf numFmtId="169" fontId="2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69" fontId="1" fillId="0" borderId="0" xfId="0" applyNumberFormat="1" applyFont="1" applyAlignment="1">
      <alignment/>
    </xf>
    <xf numFmtId="169" fontId="2" fillId="0" borderId="1" xfId="0" applyNumberFormat="1" applyFont="1" applyFill="1" applyBorder="1" applyAlignment="1">
      <alignment horizontal="center" wrapText="1"/>
    </xf>
    <xf numFmtId="169" fontId="2" fillId="0" borderId="0" xfId="0" applyNumberFormat="1" applyFont="1" applyAlignment="1">
      <alignment/>
    </xf>
    <xf numFmtId="169" fontId="1" fillId="0" borderId="0" xfId="0" applyNumberFormat="1" applyFont="1" applyFill="1" applyAlignment="1">
      <alignment horizontal="center"/>
    </xf>
    <xf numFmtId="0" fontId="0" fillId="0" borderId="0" xfId="0" applyAlignment="1">
      <alignment vertical="center"/>
    </xf>
    <xf numFmtId="169" fontId="1" fillId="0" borderId="2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0" fontId="5" fillId="0" borderId="2" xfId="21" applyFont="1" applyBorder="1">
      <alignment/>
      <protection/>
    </xf>
    <xf numFmtId="165" fontId="5" fillId="0" borderId="3" xfId="21" applyNumberFormat="1" applyFont="1" applyBorder="1" applyAlignment="1">
      <alignment horizontal="center"/>
      <protection/>
    </xf>
    <xf numFmtId="165" fontId="5" fillId="0" borderId="5" xfId="21" applyNumberFormat="1" applyFont="1" applyBorder="1" applyAlignment="1">
      <alignment horizontal="center"/>
      <protection/>
    </xf>
    <xf numFmtId="0" fontId="1" fillId="0" borderId="0" xfId="21" applyFont="1" applyBorder="1">
      <alignment/>
      <protection/>
    </xf>
    <xf numFmtId="0" fontId="5" fillId="0" borderId="0" xfId="21" applyFont="1">
      <alignment/>
      <protection/>
    </xf>
    <xf numFmtId="0" fontId="1" fillId="0" borderId="0" xfId="21" applyFont="1" applyBorder="1">
      <alignment/>
      <protection/>
    </xf>
    <xf numFmtId="4" fontId="5" fillId="0" borderId="0" xfId="21" applyNumberFormat="1" applyFont="1" applyBorder="1">
      <alignment/>
      <protection/>
    </xf>
    <xf numFmtId="0" fontId="5" fillId="0" borderId="0" xfId="21" applyFont="1" applyBorder="1">
      <alignment/>
      <protection/>
    </xf>
    <xf numFmtId="0" fontId="1" fillId="0" borderId="0" xfId="21" applyFont="1">
      <alignment/>
      <protection/>
    </xf>
    <xf numFmtId="0" fontId="1" fillId="0" borderId="0" xfId="21" applyFont="1">
      <alignment/>
      <protection/>
    </xf>
    <xf numFmtId="0" fontId="5" fillId="0" borderId="2" xfId="21" applyFont="1" applyBorder="1" applyAlignment="1" quotePrefix="1">
      <alignment horizontal="left"/>
      <protection/>
    </xf>
    <xf numFmtId="0" fontId="5" fillId="0" borderId="2" xfId="21" applyFont="1" applyBorder="1">
      <alignment/>
      <protection/>
    </xf>
    <xf numFmtId="165" fontId="5" fillId="0" borderId="3" xfId="21" applyNumberFormat="1" applyFont="1" applyBorder="1" applyAlignment="1">
      <alignment horizontal="center"/>
      <protection/>
    </xf>
    <xf numFmtId="165" fontId="5" fillId="0" borderId="5" xfId="21" applyNumberFormat="1" applyFont="1" applyBorder="1" applyAlignment="1">
      <alignment horizontal="center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0" fontId="0" fillId="0" borderId="0" xfId="22" applyNumberFormat="1" applyFont="1" applyFill="1" applyBorder="1" applyAlignment="1">
      <alignment horizontal="center"/>
      <protection/>
    </xf>
    <xf numFmtId="1" fontId="0" fillId="0" borderId="0" xfId="22" applyNumberFormat="1" applyFont="1" applyFill="1" applyBorder="1" applyAlignment="1">
      <alignment horizontal="left"/>
      <protection/>
    </xf>
    <xf numFmtId="165" fontId="0" fillId="0" borderId="0" xfId="22" applyNumberFormat="1" applyFont="1" applyFill="1" applyBorder="1" applyAlignment="1">
      <alignment horizontal="left"/>
      <protection/>
    </xf>
    <xf numFmtId="165" fontId="18" fillId="0" borderId="0" xfId="22" applyNumberFormat="1" applyFont="1" applyFill="1" applyBorder="1" applyAlignment="1">
      <alignment horizontal="left"/>
      <protection/>
    </xf>
    <xf numFmtId="168" fontId="18" fillId="0" borderId="0" xfId="22" applyNumberFormat="1" applyFont="1" applyFill="1" applyBorder="1">
      <alignment/>
      <protection/>
    </xf>
    <xf numFmtId="1" fontId="2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5" fontId="5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169" fontId="2" fillId="0" borderId="0" xfId="0" applyNumberFormat="1" applyFont="1" applyAlignment="1" quotePrefix="1">
      <alignment/>
    </xf>
    <xf numFmtId="169" fontId="1" fillId="0" borderId="0" xfId="0" applyNumberFormat="1" applyFont="1" applyAlignment="1">
      <alignment/>
    </xf>
    <xf numFmtId="169" fontId="0" fillId="0" borderId="0" xfId="0" applyNumberFormat="1" applyFill="1" applyAlignment="1">
      <alignment/>
    </xf>
    <xf numFmtId="169" fontId="0" fillId="0" borderId="0" xfId="0" applyNumberFormat="1" applyFill="1" applyBorder="1" applyAlignment="1">
      <alignment/>
    </xf>
    <xf numFmtId="169" fontId="2" fillId="0" borderId="1" xfId="0" applyNumberFormat="1" applyFont="1" applyFill="1" applyBorder="1" applyAlignment="1">
      <alignment horizontal="center" wrapText="1"/>
    </xf>
    <xf numFmtId="169" fontId="2" fillId="0" borderId="4" xfId="0" applyNumberFormat="1" applyFont="1" applyFill="1" applyBorder="1" applyAlignment="1">
      <alignment wrapText="1"/>
    </xf>
    <xf numFmtId="169" fontId="9" fillId="0" borderId="6" xfId="0" applyNumberFormat="1" applyFont="1" applyFill="1" applyBorder="1" applyAlignment="1">
      <alignment horizontal="center" vertical="center" wrapText="1"/>
    </xf>
    <xf numFmtId="169" fontId="5" fillId="0" borderId="0" xfId="0" applyNumberFormat="1" applyFont="1" applyFill="1" applyAlignment="1">
      <alignment horizontal="center"/>
    </xf>
    <xf numFmtId="169" fontId="1" fillId="0" borderId="2" xfId="0" applyNumberFormat="1" applyFont="1" applyFill="1" applyBorder="1" applyAlignment="1">
      <alignment/>
    </xf>
    <xf numFmtId="169" fontId="5" fillId="0" borderId="0" xfId="0" applyNumberFormat="1" applyFont="1" applyFill="1" applyBorder="1" applyAlignment="1">
      <alignment/>
    </xf>
    <xf numFmtId="169" fontId="5" fillId="0" borderId="2" xfId="0" applyNumberFormat="1" applyFont="1" applyFill="1" applyBorder="1" applyAlignment="1">
      <alignment/>
    </xf>
    <xf numFmtId="169" fontId="5" fillId="0" borderId="0" xfId="0" applyNumberFormat="1" applyFont="1" applyFill="1" applyAlignment="1">
      <alignment/>
    </xf>
    <xf numFmtId="169" fontId="0" fillId="0" borderId="0" xfId="21" applyNumberFormat="1" applyFont="1">
      <alignment/>
      <protection/>
    </xf>
    <xf numFmtId="169" fontId="0" fillId="0" borderId="0" xfId="0" applyNumberFormat="1" applyAlignment="1">
      <alignment/>
    </xf>
    <xf numFmtId="169" fontId="2" fillId="0" borderId="0" xfId="0" applyNumberFormat="1" applyFont="1" applyAlignment="1">
      <alignment vertical="center"/>
    </xf>
    <xf numFmtId="169" fontId="4" fillId="0" borderId="0" xfId="0" applyNumberFormat="1" applyFont="1" applyAlignment="1">
      <alignment/>
    </xf>
    <xf numFmtId="169" fontId="5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169" fontId="0" fillId="0" borderId="0" xfId="0" applyNumberFormat="1" applyAlignment="1">
      <alignment vertical="center" wrapText="1"/>
    </xf>
    <xf numFmtId="169" fontId="0" fillId="0" borderId="0" xfId="0" applyNumberFormat="1" applyAlignment="1">
      <alignment wrapText="1"/>
    </xf>
    <xf numFmtId="169" fontId="1" fillId="0" borderId="2" xfId="21" applyNumberFormat="1" applyFont="1" applyBorder="1">
      <alignment/>
      <protection/>
    </xf>
    <xf numFmtId="169" fontId="1" fillId="0" borderId="0" xfId="21" applyNumberFormat="1" applyFont="1" applyBorder="1">
      <alignment/>
      <protection/>
    </xf>
    <xf numFmtId="169" fontId="5" fillId="0" borderId="0" xfId="21" applyNumberFormat="1" applyFont="1">
      <alignment/>
      <protection/>
    </xf>
    <xf numFmtId="169" fontId="5" fillId="0" borderId="0" xfId="21" applyNumberFormat="1" applyFont="1" applyBorder="1">
      <alignment/>
      <protection/>
    </xf>
    <xf numFmtId="169" fontId="5" fillId="0" borderId="2" xfId="21" applyNumberFormat="1" applyFont="1" applyBorder="1">
      <alignment/>
      <protection/>
    </xf>
    <xf numFmtId="169" fontId="5" fillId="0" borderId="0" xfId="0" applyNumberFormat="1" applyFont="1" applyBorder="1" applyAlignment="1">
      <alignment/>
    </xf>
    <xf numFmtId="169" fontId="5" fillId="0" borderId="2" xfId="0" applyNumberFormat="1" applyFont="1" applyBorder="1" applyAlignment="1">
      <alignment/>
    </xf>
    <xf numFmtId="169" fontId="1" fillId="0" borderId="0" xfId="21" applyNumberFormat="1" applyFont="1">
      <alignment/>
      <protection/>
    </xf>
    <xf numFmtId="169" fontId="5" fillId="0" borderId="0" xfId="21" applyNumberFormat="1" applyFont="1" applyBorder="1">
      <alignment/>
      <protection/>
    </xf>
    <xf numFmtId="169" fontId="1" fillId="0" borderId="0" xfId="21" applyNumberFormat="1" applyFont="1">
      <alignment/>
      <protection/>
    </xf>
    <xf numFmtId="169" fontId="16" fillId="0" borderId="0" xfId="21" applyNumberFormat="1" applyFont="1" applyBorder="1">
      <alignment/>
      <protection/>
    </xf>
    <xf numFmtId="169" fontId="1" fillId="0" borderId="0" xfId="21" applyNumberFormat="1" applyFont="1" applyBorder="1">
      <alignment/>
      <protection/>
    </xf>
    <xf numFmtId="169" fontId="17" fillId="0" borderId="0" xfId="21" applyNumberFormat="1" applyFont="1" applyBorder="1">
      <alignment/>
      <protection/>
    </xf>
    <xf numFmtId="0" fontId="2" fillId="0" borderId="0" xfId="0" applyFont="1" applyBorder="1" applyAlignment="1" quotePrefix="1">
      <alignment vertical="top"/>
    </xf>
    <xf numFmtId="172" fontId="5" fillId="0" borderId="6" xfId="0" applyNumberFormat="1" applyFont="1" applyBorder="1" applyAlignment="1">
      <alignment horizontal="center" vertical="center" wrapText="1"/>
    </xf>
    <xf numFmtId="169" fontId="1" fillId="0" borderId="0" xfId="0" applyNumberFormat="1" applyFont="1" applyAlignment="1">
      <alignment horizontal="center"/>
    </xf>
    <xf numFmtId="169" fontId="2" fillId="0" borderId="0" xfId="0" applyNumberFormat="1" applyFont="1" applyAlignment="1" quotePrefix="1">
      <alignment/>
    </xf>
    <xf numFmtId="169" fontId="1" fillId="0" borderId="0" xfId="0" applyNumberFormat="1" applyFont="1" applyAlignment="1">
      <alignment horizontal="center"/>
    </xf>
    <xf numFmtId="170" fontId="0" fillId="0" borderId="0" xfId="22" applyNumberFormat="1" applyFont="1" applyFill="1" applyBorder="1" applyAlignment="1">
      <alignment horizontal="center" vertical="top"/>
      <protection/>
    </xf>
    <xf numFmtId="169" fontId="0" fillId="0" borderId="0" xfId="0" applyNumberFormat="1" applyAlignment="1">
      <alignment horizontal="left"/>
    </xf>
    <xf numFmtId="169" fontId="5" fillId="0" borderId="0" xfId="0" applyNumberFormat="1" applyFont="1" applyBorder="1" applyAlignment="1">
      <alignment/>
    </xf>
    <xf numFmtId="169" fontId="5" fillId="0" borderId="0" xfId="0" applyNumberFormat="1" applyFont="1" applyFill="1" applyBorder="1" applyAlignment="1">
      <alignment/>
    </xf>
    <xf numFmtId="169" fontId="0" fillId="0" borderId="0" xfId="0" applyNumberFormat="1" applyBorder="1" applyAlignment="1">
      <alignment/>
    </xf>
    <xf numFmtId="169" fontId="1" fillId="0" borderId="0" xfId="0" applyNumberFormat="1" applyFont="1" applyBorder="1" applyAlignment="1">
      <alignment/>
    </xf>
    <xf numFmtId="169" fontId="3" fillId="0" borderId="0" xfId="0" applyNumberFormat="1" applyFont="1" applyAlignment="1">
      <alignment/>
    </xf>
    <xf numFmtId="169" fontId="0" fillId="0" borderId="0" xfId="0" applyNumberFormat="1" applyFont="1" applyBorder="1" applyAlignment="1">
      <alignment/>
    </xf>
    <xf numFmtId="169" fontId="3" fillId="0" borderId="0" xfId="0" applyNumberFormat="1" applyFont="1" applyBorder="1" applyAlignment="1">
      <alignment/>
    </xf>
    <xf numFmtId="169" fontId="0" fillId="0" borderId="0" xfId="0" applyNumberFormat="1" applyFont="1" applyAlignment="1">
      <alignment/>
    </xf>
    <xf numFmtId="169" fontId="0" fillId="0" borderId="0" xfId="0" applyNumberFormat="1" applyFont="1" applyBorder="1" applyAlignment="1">
      <alignment/>
    </xf>
    <xf numFmtId="169" fontId="2" fillId="0" borderId="0" xfId="21" applyNumberFormat="1" applyFont="1">
      <alignment/>
      <protection/>
    </xf>
    <xf numFmtId="169" fontId="2" fillId="0" borderId="0" xfId="22" applyNumberFormat="1" applyFont="1" applyFill="1" applyBorder="1" applyAlignment="1">
      <alignment horizontal="left"/>
      <protection/>
    </xf>
    <xf numFmtId="1" fontId="0" fillId="0" borderId="0" xfId="0" applyNumberFormat="1" applyFont="1" applyAlignment="1">
      <alignment/>
    </xf>
    <xf numFmtId="1" fontId="18" fillId="0" borderId="0" xfId="0" applyNumberFormat="1" applyFont="1" applyAlignment="1">
      <alignment/>
    </xf>
    <xf numFmtId="170" fontId="0" fillId="0" borderId="0" xfId="22" applyNumberFormat="1" applyFont="1" applyFill="1" applyBorder="1" applyAlignment="1" quotePrefix="1">
      <alignment horizontal="center" vertical="top"/>
      <protection/>
    </xf>
    <xf numFmtId="170" fontId="0" fillId="0" borderId="0" xfId="22" applyNumberFormat="1" applyFont="1" applyFill="1" applyBorder="1" applyAlignment="1">
      <alignment horizontal="center" vertical="center"/>
      <protection/>
    </xf>
    <xf numFmtId="170" fontId="0" fillId="0" borderId="0" xfId="0" applyNumberFormat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  <xf numFmtId="0" fontId="3" fillId="0" borderId="0" xfId="0" applyFont="1" applyAlignment="1">
      <alignment vertical="center" textRotation="90" wrapText="1"/>
    </xf>
    <xf numFmtId="0" fontId="9" fillId="0" borderId="7" xfId="0" applyFont="1" applyBorder="1" applyAlignment="1">
      <alignment/>
    </xf>
    <xf numFmtId="0" fontId="0" fillId="0" borderId="7" xfId="22" applyFont="1" applyFill="1" applyBorder="1">
      <alignment/>
      <protection/>
    </xf>
    <xf numFmtId="170" fontId="0" fillId="0" borderId="0" xfId="0" applyNumberFormat="1" applyFont="1" applyFill="1" applyAlignment="1">
      <alignment horizontal="center"/>
    </xf>
    <xf numFmtId="165" fontId="5" fillId="0" borderId="8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69" fontId="5" fillId="0" borderId="8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164" fontId="0" fillId="0" borderId="0" xfId="0" applyNumberFormat="1" applyFont="1" applyAlignment="1">
      <alignment wrapText="1"/>
    </xf>
    <xf numFmtId="164" fontId="0" fillId="0" borderId="0" xfId="0" applyNumberFormat="1" applyFont="1" applyFill="1" applyBorder="1" applyAlignment="1">
      <alignment/>
    </xf>
    <xf numFmtId="0" fontId="0" fillId="0" borderId="7" xfId="0" applyBorder="1" applyAlignment="1">
      <alignment/>
    </xf>
    <xf numFmtId="0" fontId="5" fillId="0" borderId="7" xfId="0" applyFont="1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/>
    </xf>
    <xf numFmtId="169" fontId="22" fillId="0" borderId="0" xfId="21" applyNumberFormat="1" applyFont="1" applyBorder="1">
      <alignment/>
      <protection/>
    </xf>
    <xf numFmtId="169" fontId="10" fillId="0" borderId="6" xfId="0" applyNumberFormat="1" applyFont="1" applyFill="1" applyBorder="1" applyAlignment="1">
      <alignment horizontal="center" vertical="center" wrapText="1"/>
    </xf>
    <xf numFmtId="169" fontId="0" fillId="0" borderId="0" xfId="0" applyNumberFormat="1" applyFont="1" applyFill="1" applyAlignment="1">
      <alignment/>
    </xf>
    <xf numFmtId="169" fontId="5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169" fontId="2" fillId="0" borderId="0" xfId="0" applyNumberFormat="1" applyFont="1" applyAlignment="1">
      <alignment horizontal="right"/>
    </xf>
    <xf numFmtId="169" fontId="10" fillId="0" borderId="0" xfId="0" applyNumberFormat="1" applyFont="1" applyFill="1" applyBorder="1" applyAlignment="1">
      <alignment horizontal="center" vertical="center" wrapText="1"/>
    </xf>
    <xf numFmtId="169" fontId="5" fillId="0" borderId="10" xfId="0" applyNumberFormat="1" applyFont="1" applyBorder="1" applyAlignment="1">
      <alignment/>
    </xf>
    <xf numFmtId="169" fontId="0" fillId="0" borderId="10" xfId="0" applyNumberFormat="1" applyBorder="1" applyAlignment="1">
      <alignment vertical="center" wrapText="1"/>
    </xf>
    <xf numFmtId="169" fontId="0" fillId="0" borderId="10" xfId="0" applyNumberFormat="1" applyBorder="1" applyAlignment="1">
      <alignment/>
    </xf>
    <xf numFmtId="169" fontId="0" fillId="0" borderId="10" xfId="21" applyNumberFormat="1" applyFont="1" applyBorder="1">
      <alignment/>
      <protection/>
    </xf>
    <xf numFmtId="169" fontId="22" fillId="0" borderId="10" xfId="21" applyNumberFormat="1" applyFont="1" applyBorder="1">
      <alignment/>
      <protection/>
    </xf>
    <xf numFmtId="169" fontId="5" fillId="0" borderId="10" xfId="21" applyNumberFormat="1" applyFont="1" applyBorder="1">
      <alignment/>
      <protection/>
    </xf>
    <xf numFmtId="175" fontId="3" fillId="0" borderId="10" xfId="0" applyNumberFormat="1" applyFont="1" applyBorder="1" applyAlignment="1">
      <alignment vertical="top"/>
    </xf>
    <xf numFmtId="169" fontId="1" fillId="0" borderId="0" xfId="0" applyNumberFormat="1" applyFont="1" applyFill="1" applyBorder="1" applyAlignment="1">
      <alignment/>
    </xf>
    <xf numFmtId="169" fontId="2" fillId="0" borderId="0" xfId="21" applyNumberFormat="1" applyFont="1" applyBorder="1">
      <alignment/>
      <protection/>
    </xf>
    <xf numFmtId="169" fontId="0" fillId="0" borderId="0" xfId="21" applyNumberFormat="1" applyFont="1" applyBorder="1">
      <alignment/>
      <protection/>
    </xf>
    <xf numFmtId="169" fontId="1" fillId="3" borderId="0" xfId="0" applyNumberFormat="1" applyFont="1" applyFill="1" applyBorder="1" applyAlignment="1">
      <alignment/>
    </xf>
    <xf numFmtId="169" fontId="5" fillId="3" borderId="0" xfId="0" applyNumberFormat="1" applyFont="1" applyFill="1" applyBorder="1" applyAlignment="1">
      <alignment/>
    </xf>
    <xf numFmtId="169" fontId="5" fillId="3" borderId="10" xfId="21" applyNumberFormat="1" applyFont="1" applyFill="1" applyBorder="1">
      <alignment/>
      <protection/>
    </xf>
    <xf numFmtId="0" fontId="1" fillId="3" borderId="0" xfId="21" applyFont="1" applyFill="1" applyAlignment="1">
      <alignment horizontal="center"/>
      <protection/>
    </xf>
    <xf numFmtId="0" fontId="0" fillId="0" borderId="0" xfId="0" applyAlignment="1">
      <alignment horizontal="center" wrapText="1"/>
    </xf>
    <xf numFmtId="169" fontId="1" fillId="0" borderId="0" xfId="0" applyNumberFormat="1" applyFont="1" applyFill="1" applyAlignment="1">
      <alignment/>
    </xf>
    <xf numFmtId="0" fontId="2" fillId="0" borderId="10" xfId="0" applyFont="1" applyBorder="1" applyAlignment="1">
      <alignment horizontal="left"/>
    </xf>
    <xf numFmtId="169" fontId="5" fillId="3" borderId="0" xfId="21" applyNumberFormat="1" applyFont="1" applyFill="1" applyBorder="1">
      <alignment/>
      <protection/>
    </xf>
    <xf numFmtId="0" fontId="2" fillId="0" borderId="0" xfId="0" applyFont="1" applyFill="1" applyAlignment="1">
      <alignment horizontal="left"/>
    </xf>
    <xf numFmtId="169" fontId="0" fillId="0" borderId="0" xfId="21" applyNumberFormat="1" applyFont="1" applyFill="1">
      <alignment/>
      <protection/>
    </xf>
    <xf numFmtId="169" fontId="0" fillId="0" borderId="0" xfId="21" applyNumberFormat="1" applyFont="1" applyFill="1" applyBorder="1">
      <alignment/>
      <protection/>
    </xf>
    <xf numFmtId="165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/>
    </xf>
    <xf numFmtId="167" fontId="0" fillId="0" borderId="0" xfId="0" applyNumberFormat="1" applyAlignment="1">
      <alignment/>
    </xf>
    <xf numFmtId="0" fontId="27" fillId="0" borderId="0" xfId="0" applyFont="1" applyBorder="1" applyAlignment="1">
      <alignment horizontal="left" vertical="center"/>
    </xf>
    <xf numFmtId="0" fontId="5" fillId="0" borderId="11" xfId="21" applyFont="1" applyBorder="1">
      <alignment/>
      <protection/>
    </xf>
    <xf numFmtId="0" fontId="27" fillId="0" borderId="0" xfId="0" applyFont="1" applyFill="1" applyBorder="1" applyAlignment="1">
      <alignment horizontal="left" vertical="center"/>
    </xf>
    <xf numFmtId="165" fontId="5" fillId="0" borderId="0" xfId="21" applyNumberFormat="1" applyFont="1" applyAlignment="1">
      <alignment horizontal="right"/>
      <protection/>
    </xf>
    <xf numFmtId="0" fontId="5" fillId="3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169" fontId="5" fillId="0" borderId="0" xfId="21" applyNumberFormat="1" applyFont="1">
      <alignment/>
      <protection/>
    </xf>
    <xf numFmtId="169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2" fillId="0" borderId="0" xfId="0" applyFont="1" applyAlignment="1" quotePrefix="1">
      <alignment/>
    </xf>
    <xf numFmtId="169" fontId="1" fillId="0" borderId="0" xfId="21" applyNumberFormat="1" applyFont="1" applyFill="1" applyBorder="1">
      <alignment/>
      <protection/>
    </xf>
    <xf numFmtId="169" fontId="5" fillId="0" borderId="0" xfId="0" applyNumberFormat="1" applyFont="1" applyFill="1" applyBorder="1" applyAlignment="1">
      <alignment horizontal="right"/>
    </xf>
    <xf numFmtId="169" fontId="5" fillId="0" borderId="0" xfId="21" applyNumberFormat="1" applyFont="1" applyFill="1" applyBorder="1">
      <alignment/>
      <protection/>
    </xf>
    <xf numFmtId="169" fontId="2" fillId="0" borderId="0" xfId="21" applyNumberFormat="1" applyFont="1" applyFill="1" applyBorder="1">
      <alignment/>
      <protection/>
    </xf>
    <xf numFmtId="169" fontId="1" fillId="3" borderId="0" xfId="21" applyNumberFormat="1" applyFont="1" applyFill="1" applyBorder="1">
      <alignment/>
      <protection/>
    </xf>
    <xf numFmtId="169" fontId="1" fillId="3" borderId="0" xfId="0" applyNumberFormat="1" applyFont="1" applyFill="1" applyBorder="1" applyAlignment="1">
      <alignment horizontal="right"/>
    </xf>
    <xf numFmtId="169" fontId="5" fillId="3" borderId="0" xfId="0" applyNumberFormat="1" applyFont="1" applyFill="1" applyBorder="1" applyAlignment="1">
      <alignment horizontal="right"/>
    </xf>
    <xf numFmtId="0" fontId="0" fillId="0" borderId="0" xfId="21" applyFont="1" applyAlignment="1">
      <alignment vertical="center"/>
      <protection/>
    </xf>
    <xf numFmtId="165" fontId="0" fillId="0" borderId="0" xfId="21" applyNumberFormat="1" applyFont="1" applyAlignment="1">
      <alignment horizontal="center" vertical="center"/>
      <protection/>
    </xf>
    <xf numFmtId="169" fontId="2" fillId="0" borderId="0" xfId="0" applyNumberFormat="1" applyFont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 vertical="top"/>
    </xf>
    <xf numFmtId="169" fontId="9" fillId="0" borderId="0" xfId="21" applyNumberFormat="1" applyFont="1" applyAlignment="1">
      <alignment horizontal="center" vertical="center" wrapText="1"/>
      <protection/>
    </xf>
    <xf numFmtId="0" fontId="9" fillId="0" borderId="0" xfId="0" applyFont="1" applyAlignment="1">
      <alignment horizontal="center" wrapText="1"/>
    </xf>
    <xf numFmtId="169" fontId="5" fillId="0" borderId="10" xfId="21" applyNumberFormat="1" applyFont="1" applyFill="1" applyBorder="1">
      <alignment/>
      <protection/>
    </xf>
    <xf numFmtId="169" fontId="9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169" fontId="0" fillId="0" borderId="0" xfId="0" applyNumberFormat="1" applyBorder="1" applyAlignment="1">
      <alignment vertical="center" wrapText="1"/>
    </xf>
    <xf numFmtId="175" fontId="3" fillId="0" borderId="0" xfId="0" applyNumberFormat="1" applyFont="1" applyBorder="1" applyAlignment="1">
      <alignment vertical="top"/>
    </xf>
    <xf numFmtId="169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 vertical="top"/>
    </xf>
    <xf numFmtId="165" fontId="2" fillId="0" borderId="0" xfId="22" applyNumberFormat="1" applyFont="1" applyFill="1" applyBorder="1" applyAlignment="1">
      <alignment horizontal="right"/>
      <protection/>
    </xf>
    <xf numFmtId="0" fontId="0" fillId="0" borderId="0" xfId="0" applyAlignment="1">
      <alignment/>
    </xf>
    <xf numFmtId="169" fontId="5" fillId="0" borderId="0" xfId="0" applyNumberFormat="1" applyFont="1" applyFill="1" applyBorder="1" applyAlignment="1">
      <alignment horizontal="center"/>
    </xf>
    <xf numFmtId="0" fontId="0" fillId="0" borderId="11" xfId="0" applyBorder="1" applyAlignment="1">
      <alignment horizontal="right"/>
    </xf>
    <xf numFmtId="169" fontId="20" fillId="0" borderId="10" xfId="21" applyNumberFormat="1" applyFont="1" applyBorder="1" applyAlignment="1">
      <alignment horizontal="center" vertical="center" wrapText="1"/>
      <protection/>
    </xf>
    <xf numFmtId="169" fontId="20" fillId="0" borderId="10" xfId="21" applyNumberFormat="1" applyFont="1" applyBorder="1" applyAlignment="1">
      <alignment horizontal="right" vertical="center" wrapText="1"/>
      <protection/>
    </xf>
    <xf numFmtId="167" fontId="0" fillId="0" borderId="0" xfId="0" applyNumberFormat="1" applyFont="1" applyAlignment="1">
      <alignment/>
    </xf>
    <xf numFmtId="165" fontId="5" fillId="0" borderId="12" xfId="0" applyNumberFormat="1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167" fontId="3" fillId="0" borderId="0" xfId="0" applyNumberFormat="1" applyFont="1" applyAlignment="1" quotePrefix="1">
      <alignment/>
    </xf>
    <xf numFmtId="178" fontId="5" fillId="0" borderId="0" xfId="21" applyNumberFormat="1" applyFont="1" applyAlignment="1">
      <alignment horizontal="right"/>
      <protection/>
    </xf>
    <xf numFmtId="165" fontId="2" fillId="0" borderId="0" xfId="0" applyNumberFormat="1" applyFont="1" applyAlignment="1">
      <alignment horizontal="right"/>
    </xf>
    <xf numFmtId="167" fontId="0" fillId="0" borderId="0" xfId="0" applyNumberFormat="1" applyFont="1" applyAlignment="1" quotePrefix="1">
      <alignment/>
    </xf>
    <xf numFmtId="1" fontId="5" fillId="0" borderId="0" xfId="0" applyNumberFormat="1" applyFont="1" applyAlignment="1" quotePrefix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169" fontId="5" fillId="3" borderId="2" xfId="21" applyNumberFormat="1" applyFont="1" applyFill="1" applyBorder="1">
      <alignment/>
      <protection/>
    </xf>
    <xf numFmtId="169" fontId="1" fillId="3" borderId="2" xfId="21" applyNumberFormat="1" applyFont="1" applyFill="1" applyBorder="1">
      <alignment/>
      <protection/>
    </xf>
    <xf numFmtId="0" fontId="5" fillId="3" borderId="2" xfId="21" applyFont="1" applyFill="1" applyBorder="1">
      <alignment/>
      <protection/>
    </xf>
    <xf numFmtId="165" fontId="5" fillId="3" borderId="3" xfId="21" applyNumberFormat="1" applyFont="1" applyFill="1" applyBorder="1" applyAlignment="1">
      <alignment horizontal="center"/>
      <protection/>
    </xf>
    <xf numFmtId="165" fontId="5" fillId="3" borderId="5" xfId="21" applyNumberFormat="1" applyFont="1" applyFill="1" applyBorder="1" applyAlignment="1">
      <alignment horizontal="center"/>
      <protection/>
    </xf>
    <xf numFmtId="0" fontId="5" fillId="0" borderId="0" xfId="21" applyFont="1" applyFill="1">
      <alignment/>
      <protection/>
    </xf>
    <xf numFmtId="1" fontId="5" fillId="0" borderId="2" xfId="0" applyNumberFormat="1" applyFont="1" applyFill="1" applyBorder="1" applyAlignment="1">
      <alignment vertical="top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73" fontId="0" fillId="0" borderId="0" xfId="22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31" fillId="0" borderId="0" xfId="22" applyFont="1" applyFill="1" applyBorder="1">
      <alignment/>
      <protection/>
    </xf>
    <xf numFmtId="165" fontId="5" fillId="0" borderId="0" xfId="22" applyNumberFormat="1" applyFont="1" applyFill="1" applyBorder="1" applyAlignment="1">
      <alignment horizontal="left" vertical="center"/>
      <protection/>
    </xf>
    <xf numFmtId="0" fontId="5" fillId="0" borderId="0" xfId="0" applyFont="1" applyAlignment="1">
      <alignment vertical="center"/>
    </xf>
    <xf numFmtId="173" fontId="5" fillId="0" borderId="0" xfId="22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horizontal="right" vertical="center" wrapText="1"/>
    </xf>
    <xf numFmtId="1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170" fontId="2" fillId="0" borderId="0" xfId="22" applyNumberFormat="1" applyFont="1" applyFill="1" applyBorder="1" applyAlignment="1">
      <alignment horizontal="right" vertical="center"/>
      <protection/>
    </xf>
    <xf numFmtId="169" fontId="26" fillId="0" borderId="14" xfId="0" applyNumberFormat="1" applyFont="1" applyFill="1" applyBorder="1" applyAlignment="1">
      <alignment horizontal="right" vertical="center" wrapText="1"/>
    </xf>
    <xf numFmtId="0" fontId="2" fillId="0" borderId="0" xfId="22" applyFont="1" applyFill="1" applyBorder="1">
      <alignment/>
      <protection/>
    </xf>
    <xf numFmtId="1" fontId="0" fillId="0" borderId="0" xfId="22" applyNumberFormat="1" applyFont="1" applyFill="1" applyBorder="1" applyAlignment="1">
      <alignment horizontal="left" vertical="center"/>
      <protection/>
    </xf>
    <xf numFmtId="0" fontId="18" fillId="0" borderId="0" xfId="22" applyFont="1" applyFill="1" applyBorder="1">
      <alignment/>
      <protection/>
    </xf>
    <xf numFmtId="169" fontId="2" fillId="0" borderId="0" xfId="0" applyNumberFormat="1" applyFont="1" applyAlignment="1">
      <alignment horizontal="left"/>
    </xf>
    <xf numFmtId="169" fontId="26" fillId="0" borderId="0" xfId="0" applyNumberFormat="1" applyFont="1" applyFill="1" applyBorder="1" applyAlignment="1">
      <alignment vertical="center" wrapText="1"/>
    </xf>
    <xf numFmtId="169" fontId="26" fillId="0" borderId="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right" vertical="top"/>
    </xf>
    <xf numFmtId="0" fontId="8" fillId="0" borderId="0" xfId="0" applyFont="1" applyFill="1" applyAlignment="1">
      <alignment/>
    </xf>
    <xf numFmtId="173" fontId="0" fillId="0" borderId="0" xfId="22" applyNumberFormat="1" applyFont="1" applyFill="1" applyBorder="1" applyAlignment="1" applyProtection="1">
      <alignment horizontal="center" vertical="center"/>
      <protection locked="0"/>
    </xf>
    <xf numFmtId="169" fontId="0" fillId="0" borderId="7" xfId="21" applyNumberFormat="1" applyFont="1" applyBorder="1">
      <alignment/>
      <protection/>
    </xf>
    <xf numFmtId="0" fontId="0" fillId="0" borderId="11" xfId="21" applyFont="1" applyBorder="1">
      <alignment/>
      <protection/>
    </xf>
    <xf numFmtId="169" fontId="2" fillId="0" borderId="11" xfId="21" applyNumberFormat="1" applyFont="1" applyBorder="1">
      <alignment/>
      <protection/>
    </xf>
    <xf numFmtId="0" fontId="1" fillId="0" borderId="11" xfId="21" applyFont="1" applyBorder="1">
      <alignment/>
      <protection/>
    </xf>
    <xf numFmtId="0" fontId="27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3" fillId="0" borderId="11" xfId="21" applyFont="1" applyBorder="1">
      <alignment/>
      <protection/>
    </xf>
    <xf numFmtId="169" fontId="2" fillId="0" borderId="0" xfId="0" applyNumberFormat="1" applyFont="1" applyBorder="1" applyAlignment="1">
      <alignment horizontal="right" vertical="center"/>
    </xf>
    <xf numFmtId="178" fontId="5" fillId="0" borderId="0" xfId="21" applyNumberFormat="1" applyFont="1" applyAlignment="1">
      <alignment horizontal="left"/>
      <protection/>
    </xf>
    <xf numFmtId="169" fontId="1" fillId="0" borderId="0" xfId="0" applyNumberFormat="1" applyFont="1" applyAlignment="1">
      <alignment vertical="center"/>
    </xf>
    <xf numFmtId="0" fontId="25" fillId="0" borderId="0" xfId="0" applyFont="1" applyBorder="1" applyAlignment="1" quotePrefix="1">
      <alignment/>
    </xf>
    <xf numFmtId="0" fontId="0" fillId="0" borderId="0" xfId="0" applyBorder="1" applyAlignment="1">
      <alignment/>
    </xf>
    <xf numFmtId="169" fontId="0" fillId="0" borderId="10" xfId="21" applyNumberFormat="1" applyFont="1" applyFill="1" applyBorder="1">
      <alignment/>
      <protection/>
    </xf>
    <xf numFmtId="169" fontId="33" fillId="0" borderId="0" xfId="0" applyNumberFormat="1" applyFont="1" applyAlignment="1">
      <alignment/>
    </xf>
    <xf numFmtId="169" fontId="34" fillId="0" borderId="0" xfId="0" applyNumberFormat="1" applyFont="1" applyAlignment="1" quotePrefix="1">
      <alignment/>
    </xf>
    <xf numFmtId="169" fontId="35" fillId="0" borderId="0" xfId="0" applyNumberFormat="1" applyFont="1" applyAlignment="1">
      <alignment/>
    </xf>
    <xf numFmtId="169" fontId="36" fillId="0" borderId="0" xfId="0" applyNumberFormat="1" applyFont="1" applyFill="1" applyBorder="1" applyAlignment="1">
      <alignment/>
    </xf>
    <xf numFmtId="169" fontId="34" fillId="0" borderId="0" xfId="0" applyNumberFormat="1" applyFont="1" applyAlignment="1">
      <alignment/>
    </xf>
    <xf numFmtId="169" fontId="14" fillId="0" borderId="0" xfId="0" applyNumberFormat="1" applyFont="1" applyFill="1" applyAlignment="1" quotePrefix="1">
      <alignment vertical="center"/>
    </xf>
    <xf numFmtId="169" fontId="15" fillId="0" borderId="0" xfId="0" applyNumberFormat="1" applyFont="1" applyFill="1" applyAlignment="1">
      <alignment vertical="center"/>
    </xf>
    <xf numFmtId="0" fontId="9" fillId="0" borderId="0" xfId="0" applyFont="1" applyAlignment="1">
      <alignment horizontal="right" vertical="center"/>
    </xf>
    <xf numFmtId="0" fontId="13" fillId="0" borderId="0" xfId="21" applyNumberFormat="1" applyFont="1">
      <alignment/>
      <protection/>
    </xf>
    <xf numFmtId="9" fontId="5" fillId="0" borderId="0" xfId="0" applyNumberFormat="1" applyFont="1" applyFill="1" applyAlignment="1">
      <alignment horizontal="right" vertical="top" wrapText="1"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vertical="center" textRotation="90" wrapText="1"/>
    </xf>
    <xf numFmtId="0" fontId="0" fillId="0" borderId="0" xfId="0" applyFont="1" applyFill="1" applyAlignment="1">
      <alignment horizontal="center" vertical="top"/>
    </xf>
    <xf numFmtId="0" fontId="0" fillId="0" borderId="0" xfId="22" applyNumberFormat="1" applyFont="1" applyFill="1" applyBorder="1" applyAlignment="1">
      <alignment horizontal="center" vertical="top"/>
      <protection/>
    </xf>
    <xf numFmtId="0" fontId="13" fillId="0" borderId="0" xfId="22" applyFont="1" applyFill="1" applyBorder="1" applyAlignment="1">
      <alignment horizontal="right"/>
      <protection/>
    </xf>
    <xf numFmtId="0" fontId="13" fillId="0" borderId="0" xfId="21" applyNumberFormat="1" applyFont="1" applyAlignment="1">
      <alignment horizontal="right"/>
      <protection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25" fillId="0" borderId="0" xfId="0" applyFont="1" applyAlignment="1">
      <alignment/>
    </xf>
    <xf numFmtId="170" fontId="0" fillId="0" borderId="0" xfId="22" applyNumberFormat="1" applyFont="1" applyFill="1" applyBorder="1" applyAlignment="1">
      <alignment horizontal="right"/>
      <protection/>
    </xf>
    <xf numFmtId="165" fontId="5" fillId="0" borderId="15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6" xfId="0" applyFont="1" applyBorder="1" applyAlignment="1">
      <alignment horizontal="center"/>
    </xf>
    <xf numFmtId="165" fontId="3" fillId="0" borderId="0" xfId="0" applyNumberFormat="1" applyFont="1" applyBorder="1" applyAlignment="1">
      <alignment horizontal="right"/>
    </xf>
    <xf numFmtId="169" fontId="24" fillId="0" borderId="0" xfId="21" applyNumberFormat="1" applyFont="1">
      <alignment/>
      <protection/>
    </xf>
    <xf numFmtId="169" fontId="24" fillId="0" borderId="0" xfId="0" applyNumberFormat="1" applyFont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84" fontId="13" fillId="0" borderId="0" xfId="22" applyNumberFormat="1" applyFont="1" applyFill="1" applyBorder="1" applyAlignment="1">
      <alignment horizontal="right"/>
      <protection/>
    </xf>
    <xf numFmtId="14" fontId="13" fillId="0" borderId="0" xfId="21" applyNumberFormat="1" applyFont="1" applyAlignment="1">
      <alignment horizontal="right"/>
      <protection/>
    </xf>
    <xf numFmtId="14" fontId="13" fillId="0" borderId="0" xfId="0" applyNumberFormat="1" applyFont="1" applyAlignment="1">
      <alignment horizontal="right"/>
    </xf>
    <xf numFmtId="169" fontId="1" fillId="0" borderId="8" xfId="0" applyNumberFormat="1" applyFont="1" applyBorder="1" applyAlignment="1">
      <alignment/>
    </xf>
    <xf numFmtId="167" fontId="3" fillId="0" borderId="2" xfId="0" applyNumberFormat="1" applyFont="1" applyBorder="1" applyAlignment="1" quotePrefix="1">
      <alignment/>
    </xf>
    <xf numFmtId="14" fontId="13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9" fontId="5" fillId="3" borderId="0" xfId="0" applyNumberFormat="1" applyFont="1" applyFill="1" applyAlignment="1">
      <alignment horizontal="center" vertical="center" wrapText="1"/>
    </xf>
    <xf numFmtId="170" fontId="21" fillId="3" borderId="0" xfId="0" applyNumberFormat="1" applyFont="1" applyFill="1" applyAlignment="1">
      <alignment horizontal="center" vertical="center" wrapText="1"/>
    </xf>
    <xf numFmtId="0" fontId="13" fillId="0" borderId="0" xfId="0" applyFont="1" applyAlignment="1" quotePrefix="1">
      <alignment horizontal="right" vertical="center"/>
    </xf>
    <xf numFmtId="0" fontId="0" fillId="0" borderId="0" xfId="0" applyFont="1" applyAlignment="1">
      <alignment horizontal="center" vertical="center"/>
    </xf>
    <xf numFmtId="170" fontId="0" fillId="0" borderId="0" xfId="0" applyNumberFormat="1" applyFont="1" applyFill="1" applyAlignment="1">
      <alignment horizontal="center" vertical="center"/>
    </xf>
    <xf numFmtId="173" fontId="2" fillId="0" borderId="1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73" fontId="0" fillId="0" borderId="0" xfId="22" applyNumberFormat="1" applyFont="1" applyFill="1" applyBorder="1" applyAlignment="1" applyProtection="1">
      <alignment horizontal="center" vertical="top"/>
      <protection locked="0"/>
    </xf>
    <xf numFmtId="169" fontId="20" fillId="0" borderId="10" xfId="21" applyNumberFormat="1" applyFont="1" applyBorder="1" applyAlignment="1">
      <alignment horizontal="center" wrapText="1"/>
      <protection/>
    </xf>
    <xf numFmtId="1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 vertical="top"/>
    </xf>
    <xf numFmtId="173" fontId="2" fillId="0" borderId="0" xfId="22" applyNumberFormat="1" applyFont="1" applyFill="1" applyBorder="1" applyAlignment="1" applyProtection="1">
      <alignment horizontal="center" vertical="center"/>
      <protection/>
    </xf>
    <xf numFmtId="174" fontId="31" fillId="0" borderId="0" xfId="0" applyNumberFormat="1" applyFont="1" applyAlignment="1" applyProtection="1">
      <alignment vertical="center"/>
      <protection/>
    </xf>
    <xf numFmtId="9" fontId="29" fillId="0" borderId="0" xfId="0" applyNumberFormat="1" applyFont="1" applyFill="1" applyAlignment="1">
      <alignment horizontal="right" vertical="top" wrapText="1"/>
    </xf>
    <xf numFmtId="0" fontId="2" fillId="0" borderId="0" xfId="21" applyFont="1" applyAlignment="1">
      <alignment vertical="center"/>
      <protection/>
    </xf>
    <xf numFmtId="165" fontId="0" fillId="0" borderId="0" xfId="21" applyNumberFormat="1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vertical="top"/>
    </xf>
    <xf numFmtId="0" fontId="0" fillId="0" borderId="0" xfId="21" applyFont="1" applyFill="1" applyBorder="1">
      <alignment/>
      <protection/>
    </xf>
    <xf numFmtId="0" fontId="5" fillId="0" borderId="0" xfId="21" applyFont="1" applyFill="1" applyBorder="1">
      <alignment/>
      <protection/>
    </xf>
    <xf numFmtId="169" fontId="19" fillId="4" borderId="0" xfId="0" applyNumberFormat="1" applyFont="1" applyFill="1" applyAlignment="1">
      <alignment horizontal="center" vertical="center"/>
    </xf>
    <xf numFmtId="169" fontId="14" fillId="4" borderId="0" xfId="0" applyNumberFormat="1" applyFont="1" applyFill="1" applyAlignment="1" quotePrefix="1">
      <alignment horizontal="center" vertical="center"/>
    </xf>
    <xf numFmtId="169" fontId="15" fillId="4" borderId="0" xfId="0" applyNumberFormat="1" applyFont="1" applyFill="1" applyAlignment="1">
      <alignment horizontal="center" vertical="center"/>
    </xf>
    <xf numFmtId="169" fontId="14" fillId="4" borderId="0" xfId="0" applyNumberFormat="1" applyFont="1" applyFill="1" applyAlignment="1">
      <alignment horizontal="center" vertical="center"/>
    </xf>
    <xf numFmtId="169" fontId="29" fillId="0" borderId="0" xfId="0" applyNumberFormat="1" applyFont="1" applyFill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173" fontId="0" fillId="0" borderId="0" xfId="22" applyNumberFormat="1" applyFont="1" applyFill="1" applyBorder="1" applyAlignment="1" applyProtection="1">
      <alignment horizontal="right" vertical="top"/>
      <protection locked="0"/>
    </xf>
    <xf numFmtId="173" fontId="0" fillId="0" borderId="0" xfId="22" applyNumberFormat="1" applyFont="1" applyFill="1" applyBorder="1" applyAlignment="1" applyProtection="1">
      <alignment horizontal="right" vertical="center"/>
      <protection locked="0"/>
    </xf>
    <xf numFmtId="174" fontId="31" fillId="0" borderId="0" xfId="0" applyNumberFormat="1" applyFont="1" applyAlignment="1" applyProtection="1">
      <alignment vertical="center"/>
      <protection/>
    </xf>
    <xf numFmtId="1" fontId="40" fillId="0" borderId="0" xfId="0" applyNumberFormat="1" applyFont="1" applyAlignment="1">
      <alignment horizontal="right" vertical="center"/>
    </xf>
    <xf numFmtId="174" fontId="31" fillId="0" borderId="0" xfId="0" applyNumberFormat="1" applyFont="1" applyAlignment="1" applyProtection="1">
      <alignment horizontal="center" vertical="center"/>
      <protection/>
    </xf>
    <xf numFmtId="170" fontId="0" fillId="0" borderId="0" xfId="22" applyNumberFormat="1" applyFont="1" applyFill="1" applyBorder="1" applyAlignment="1">
      <alignment horizontal="center" vertical="center"/>
      <protection/>
    </xf>
    <xf numFmtId="170" fontId="0" fillId="0" borderId="0" xfId="0" applyNumberFormat="1" applyAlignment="1">
      <alignment horizontal="center" vertical="center"/>
    </xf>
    <xf numFmtId="184" fontId="13" fillId="0" borderId="0" xfId="22" applyNumberFormat="1" applyFont="1" applyFill="1" applyBorder="1" applyAlignment="1">
      <alignment horizontal="right"/>
      <protection/>
    </xf>
    <xf numFmtId="170" fontId="13" fillId="0" borderId="0" xfId="22" applyNumberFormat="1" applyFont="1" applyFill="1" applyBorder="1" applyAlignment="1">
      <alignment horizontal="right"/>
      <protection/>
    </xf>
    <xf numFmtId="170" fontId="3" fillId="0" borderId="7" xfId="0" applyNumberFormat="1" applyFont="1" applyFill="1" applyBorder="1" applyAlignment="1">
      <alignment horizontal="center" vertical="center"/>
    </xf>
    <xf numFmtId="170" fontId="3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3" fontId="5" fillId="0" borderId="0" xfId="22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horizontal="right" vertical="center" wrapText="1"/>
    </xf>
    <xf numFmtId="14" fontId="0" fillId="0" borderId="0" xfId="21" applyNumberFormat="1" applyFont="1" applyAlignment="1">
      <alignment horizontal="right"/>
      <protection/>
    </xf>
    <xf numFmtId="0" fontId="37" fillId="0" borderId="10" xfId="0" applyNumberFormat="1" applyFont="1" applyBorder="1" applyAlignment="1" quotePrefix="1">
      <alignment horizontal="distributed"/>
    </xf>
    <xf numFmtId="0" fontId="37" fillId="0" borderId="0" xfId="0" applyNumberFormat="1" applyFont="1" applyBorder="1" applyAlignment="1">
      <alignment horizontal="distributed"/>
    </xf>
    <xf numFmtId="169" fontId="2" fillId="0" borderId="1" xfId="0" applyNumberFormat="1" applyFont="1" applyFill="1" applyBorder="1" applyAlignment="1">
      <alignment horizontal="center" vertical="center" wrapText="1"/>
    </xf>
    <xf numFmtId="169" fontId="0" fillId="0" borderId="4" xfId="0" applyNumberFormat="1" applyBorder="1" applyAlignment="1">
      <alignment vertical="center" wrapText="1"/>
    </xf>
    <xf numFmtId="169" fontId="2" fillId="0" borderId="1" xfId="0" applyNumberFormat="1" applyFont="1" applyFill="1" applyBorder="1" applyAlignment="1">
      <alignment horizontal="center" vertical="center" wrapText="1"/>
    </xf>
    <xf numFmtId="169" fontId="2" fillId="0" borderId="4" xfId="0" applyNumberFormat="1" applyFont="1" applyBorder="1" applyAlignment="1">
      <alignment vertical="center" wrapText="1"/>
    </xf>
    <xf numFmtId="169" fontId="0" fillId="0" borderId="0" xfId="0" applyNumberFormat="1" applyAlignment="1">
      <alignment horizontal="center" vertical="center"/>
    </xf>
    <xf numFmtId="14" fontId="13" fillId="0" borderId="0" xfId="21" applyNumberFormat="1" applyFont="1" applyAlignment="1">
      <alignment horizontal="right"/>
      <protection/>
    </xf>
    <xf numFmtId="169" fontId="2" fillId="0" borderId="4" xfId="0" applyNumberFormat="1" applyFont="1" applyFill="1" applyBorder="1" applyAlignment="1">
      <alignment horizontal="center" vertical="center" wrapText="1"/>
    </xf>
    <xf numFmtId="183" fontId="5" fillId="0" borderId="9" xfId="0" applyNumberFormat="1" applyFont="1" applyBorder="1" applyAlignment="1">
      <alignment horizontal="right"/>
    </xf>
    <xf numFmtId="0" fontId="25" fillId="0" borderId="0" xfId="0" applyFont="1" applyAlignment="1">
      <alignment horizontal="left"/>
    </xf>
    <xf numFmtId="14" fontId="13" fillId="0" borderId="0" xfId="0" applyNumberFormat="1" applyFont="1" applyAlignment="1">
      <alignment horizontal="right"/>
    </xf>
    <xf numFmtId="169" fontId="9" fillId="0" borderId="0" xfId="21" applyNumberFormat="1" applyFont="1" applyAlignment="1">
      <alignment horizontal="center" vertical="center" wrapText="1"/>
      <protection/>
    </xf>
    <xf numFmtId="169" fontId="20" fillId="0" borderId="0" xfId="21" applyNumberFormat="1" applyFont="1" applyAlignment="1">
      <alignment horizontal="center" vertical="center" wrapText="1"/>
      <protection/>
    </xf>
    <xf numFmtId="0" fontId="12" fillId="0" borderId="0" xfId="0" applyFont="1" applyAlignment="1">
      <alignment horizontal="center" vertical="top" wrapText="1"/>
    </xf>
    <xf numFmtId="169" fontId="2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vertical="top"/>
    </xf>
    <xf numFmtId="169" fontId="20" fillId="0" borderId="0" xfId="21" applyNumberFormat="1" applyFont="1" applyAlignment="1">
      <alignment horizontal="right" wrapText="1"/>
      <protection/>
    </xf>
    <xf numFmtId="169" fontId="20" fillId="0" borderId="0" xfId="21" applyNumberFormat="1" applyFont="1" applyAlignment="1">
      <alignment horizontal="right" vertical="center" wrapText="1"/>
      <protection/>
    </xf>
    <xf numFmtId="0" fontId="0" fillId="0" borderId="4" xfId="0" applyBorder="1" applyAlignment="1">
      <alignment vertical="center" wrapText="1"/>
    </xf>
    <xf numFmtId="1" fontId="2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9" fontId="2" fillId="0" borderId="0" xfId="21" applyNumberFormat="1" applyFont="1" applyAlignment="1">
      <alignment horizontal="left" vertical="top" wrapText="1"/>
      <protection/>
    </xf>
    <xf numFmtId="0" fontId="0" fillId="0" borderId="0" xfId="0" applyFont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1" fontId="2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" fontId="1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169" fontId="20" fillId="0" borderId="0" xfId="21" applyNumberFormat="1" applyFont="1" applyBorder="1" applyAlignment="1">
      <alignment horizontal="center" vertical="top" wrapText="1"/>
      <protection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 vertical="top"/>
    </xf>
    <xf numFmtId="0" fontId="25" fillId="0" borderId="0" xfId="0" applyFont="1" applyBorder="1" applyAlignment="1" quotePrefix="1">
      <alignment horizontal="distributed"/>
    </xf>
    <xf numFmtId="1" fontId="1" fillId="0" borderId="0" xfId="0" applyNumberFormat="1" applyFont="1" applyAlignment="1">
      <alignment horizontal="left" vertical="top" wrapText="1"/>
    </xf>
    <xf numFmtId="1" fontId="2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 wrapText="1"/>
    </xf>
    <xf numFmtId="169" fontId="20" fillId="0" borderId="0" xfId="21" applyNumberFormat="1" applyFont="1" applyAlignment="1">
      <alignment horizontal="center" vertical="top" wrapText="1"/>
      <protection/>
    </xf>
    <xf numFmtId="0" fontId="28" fillId="0" borderId="0" xfId="0" applyFont="1" applyAlignment="1">
      <alignment horizontal="center" vertical="top" wrapText="1"/>
    </xf>
    <xf numFmtId="0" fontId="28" fillId="0" borderId="11" xfId="0" applyFont="1" applyBorder="1" applyAlignment="1">
      <alignment horizontal="center" vertical="top" wrapText="1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28" fillId="0" borderId="0" xfId="0" applyFont="1" applyAlignment="1">
      <alignment horizontal="center" vertical="top"/>
    </xf>
    <xf numFmtId="0" fontId="0" fillId="0" borderId="0" xfId="0" applyAlignment="1">
      <alignment horizontal="left" wrapText="1"/>
    </xf>
    <xf numFmtId="0" fontId="2" fillId="0" borderId="0" xfId="21" applyFont="1" applyAlignment="1">
      <alignment horizontal="left"/>
      <protection/>
    </xf>
    <xf numFmtId="0" fontId="2" fillId="0" borderId="0" xfId="21" applyFont="1" applyAlignment="1">
      <alignment horizontal="left" vertical="center"/>
      <protection/>
    </xf>
    <xf numFmtId="0" fontId="2" fillId="0" borderId="0" xfId="0" applyFont="1" applyAlignment="1">
      <alignment horizontal="center"/>
    </xf>
    <xf numFmtId="165" fontId="3" fillId="0" borderId="16" xfId="0" applyNumberFormat="1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0" fillId="0" borderId="6" xfId="0" applyBorder="1" applyAlignment="1">
      <alignment vertical="center" wrapText="1"/>
    </xf>
    <xf numFmtId="0" fontId="28" fillId="0" borderId="0" xfId="0" applyFont="1" applyAlignment="1">
      <alignment horizontal="right" vertical="center" wrapText="1"/>
    </xf>
    <xf numFmtId="1" fontId="20" fillId="0" borderId="0" xfId="0" applyNumberFormat="1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20" fillId="0" borderId="0" xfId="0" applyFont="1" applyAlignment="1">
      <alignment horizontal="right" vertical="center" wrapText="1"/>
    </xf>
    <xf numFmtId="1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" fontId="2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/>
    </xf>
  </cellXfs>
  <cellStyles count="11">
    <cellStyle name="Normal" xfId="0"/>
    <cellStyle name="Followed Hyperlink" xfId="15"/>
    <cellStyle name="Comma" xfId="16"/>
    <cellStyle name="Comma [0]" xfId="17"/>
    <cellStyle name="Hyperlink" xfId="18"/>
    <cellStyle name="Normal_FeinverteiltPrototyp" xfId="19"/>
    <cellStyle name="Percent" xfId="20"/>
    <cellStyle name="Standard_FVP0101" xfId="21"/>
    <cellStyle name="Standard_ZIVI0101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K148"/>
  <sheetViews>
    <sheetView tabSelected="1" workbookViewId="0" topLeftCell="A1">
      <selection activeCell="F11" sqref="F11:F12"/>
    </sheetView>
  </sheetViews>
  <sheetFormatPr defaultColWidth="11.421875" defaultRowHeight="12.75"/>
  <cols>
    <col min="1" max="1" width="4.7109375" style="48" bestFit="1" customWidth="1"/>
    <col min="2" max="2" width="46.28125" style="47" bestFit="1" customWidth="1"/>
    <col min="3" max="3" width="7.00390625" style="50" bestFit="1" customWidth="1"/>
    <col min="4" max="4" width="15.28125" style="49" bestFit="1" customWidth="1"/>
    <col min="5" max="5" width="2.8515625" style="49" customWidth="1"/>
    <col min="6" max="6" width="15.28125" style="51" bestFit="1" customWidth="1"/>
    <col min="7" max="7" width="3.00390625" style="50" bestFit="1" customWidth="1"/>
    <col min="8" max="8" width="7.57421875" style="46" bestFit="1" customWidth="1"/>
    <col min="9" max="9" width="1.57421875" style="46" customWidth="1"/>
    <col min="10" max="10" width="1.7109375" style="208" customWidth="1"/>
    <col min="11" max="11" width="3.7109375" style="135" customWidth="1"/>
    <col min="12" max="16384" width="11.421875" style="46" customWidth="1"/>
  </cols>
  <sheetData>
    <row r="1" spans="7:11" ht="12.75" customHeight="1">
      <c r="G1" s="423">
        <v>511</v>
      </c>
      <c r="H1" s="423"/>
      <c r="I1" s="423"/>
      <c r="J1" s="423"/>
      <c r="K1" s="423"/>
    </row>
    <row r="2" spans="7:11" ht="12.75" customHeight="1">
      <c r="G2" s="422">
        <v>40148</v>
      </c>
      <c r="H2" s="422"/>
      <c r="I2" s="422"/>
      <c r="J2" s="422"/>
      <c r="K2" s="422"/>
    </row>
    <row r="3" ht="12.75">
      <c r="J3" s="46"/>
    </row>
    <row r="4" ht="12.75">
      <c r="J4" s="46"/>
    </row>
    <row r="5" spans="1:11" s="310" customFormat="1" ht="27" customHeight="1">
      <c r="A5" s="418" t="s">
        <v>768</v>
      </c>
      <c r="B5" s="310" t="s">
        <v>830</v>
      </c>
      <c r="C5" s="390" t="s">
        <v>653</v>
      </c>
      <c r="D5" s="389">
        <v>2009</v>
      </c>
      <c r="E5" s="390" t="s">
        <v>653</v>
      </c>
      <c r="F5" s="389">
        <v>2008</v>
      </c>
      <c r="G5" s="206" t="s">
        <v>0</v>
      </c>
      <c r="H5" s="391" t="s">
        <v>308</v>
      </c>
      <c r="J5" s="424" t="s">
        <v>184</v>
      </c>
      <c r="K5" s="425"/>
    </row>
    <row r="6" spans="1:11" s="310" customFormat="1" ht="27" customHeight="1">
      <c r="A6" s="418"/>
      <c r="B6" s="310" t="s">
        <v>831</v>
      </c>
      <c r="C6" s="394"/>
      <c r="D6" s="388">
        <f>ROUND(D9/F9,2)</f>
        <v>1.04</v>
      </c>
      <c r="F6" s="388">
        <v>1</v>
      </c>
      <c r="G6" s="206"/>
      <c r="H6" s="391" t="s">
        <v>805</v>
      </c>
      <c r="J6" s="313"/>
      <c r="K6" s="392"/>
    </row>
    <row r="7" spans="1:11" s="52" customFormat="1" ht="17.25" customHeight="1">
      <c r="A7" s="319"/>
      <c r="B7" s="359"/>
      <c r="C7" s="318"/>
      <c r="D7" s="361"/>
      <c r="E7" s="361"/>
      <c r="F7" s="362"/>
      <c r="G7" s="363"/>
      <c r="H7" s="364"/>
      <c r="J7" s="207"/>
      <c r="K7" s="209"/>
    </row>
    <row r="8" spans="1:11" s="52" customFormat="1" ht="18">
      <c r="A8" s="319"/>
      <c r="B8" s="359"/>
      <c r="C8" s="318"/>
      <c r="D8" s="401"/>
      <c r="E8" s="361"/>
      <c r="F8" s="362"/>
      <c r="G8" s="363"/>
      <c r="H8" s="364"/>
      <c r="J8" s="207"/>
      <c r="K8" s="209"/>
    </row>
    <row r="9" spans="1:11" s="52" customFormat="1" ht="18">
      <c r="A9" s="319"/>
      <c r="B9" s="359"/>
      <c r="C9" s="318"/>
      <c r="D9" s="399">
        <f>SUM(D11:D69)</f>
        <v>1621.81104375</v>
      </c>
      <c r="E9" s="361"/>
      <c r="F9" s="399">
        <f>SUM(F11:F69)</f>
        <v>1566.87471251</v>
      </c>
      <c r="G9" s="363"/>
      <c r="H9" s="364"/>
      <c r="J9" s="207"/>
      <c r="K9" s="209"/>
    </row>
    <row r="10" spans="1:11" s="310" customFormat="1" ht="14.25" customHeight="1" thickBot="1">
      <c r="A10" s="300"/>
      <c r="B10" s="309" t="s">
        <v>0</v>
      </c>
      <c r="C10" s="311" t="s">
        <v>0</v>
      </c>
      <c r="D10" s="393"/>
      <c r="E10" s="393"/>
      <c r="F10" s="393"/>
      <c r="G10" s="393"/>
      <c r="H10" s="393" t="s">
        <v>0</v>
      </c>
      <c r="J10" s="313"/>
      <c r="K10" s="201" t="s">
        <v>185</v>
      </c>
    </row>
    <row r="11" spans="1:11" ht="12.75">
      <c r="A11" s="136" t="s">
        <v>797</v>
      </c>
      <c r="B11" s="137" t="s">
        <v>192</v>
      </c>
      <c r="D11" s="416">
        <v>289.83823825999997</v>
      </c>
      <c r="E11" s="337"/>
      <c r="F11" s="416">
        <v>300.47922606000003</v>
      </c>
      <c r="G11" s="204"/>
      <c r="H11" s="417">
        <f>D11/F11-1</f>
        <v>-0.03541338926996318</v>
      </c>
      <c r="K11" s="420">
        <v>11</v>
      </c>
    </row>
    <row r="12" spans="1:11" ht="12.75">
      <c r="A12" s="136"/>
      <c r="B12" s="138" t="s">
        <v>307</v>
      </c>
      <c r="D12" s="416"/>
      <c r="E12" s="337"/>
      <c r="F12" s="416"/>
      <c r="G12" s="204"/>
      <c r="H12" s="417"/>
      <c r="K12" s="421"/>
    </row>
    <row r="13" spans="1:11" ht="12.75">
      <c r="A13" s="136" t="s">
        <v>0</v>
      </c>
      <c r="B13" s="137" t="s">
        <v>300</v>
      </c>
      <c r="D13" s="416">
        <v>12.68146531</v>
      </c>
      <c r="E13" s="337"/>
      <c r="F13" s="416">
        <v>12.732752710000002</v>
      </c>
      <c r="G13" s="204"/>
      <c r="H13" s="417">
        <f>D13/F13-1</f>
        <v>-0.004027989953792277</v>
      </c>
      <c r="K13" s="420">
        <v>22</v>
      </c>
    </row>
    <row r="14" spans="1:11" ht="12.75">
      <c r="A14" s="136"/>
      <c r="B14" s="139" t="s">
        <v>305</v>
      </c>
      <c r="D14" s="416"/>
      <c r="E14" s="337"/>
      <c r="F14" s="416"/>
      <c r="G14" s="204"/>
      <c r="H14" s="417"/>
      <c r="K14" s="420"/>
    </row>
    <row r="15" spans="1:11" ht="12.75">
      <c r="A15" s="136" t="s">
        <v>0</v>
      </c>
      <c r="B15" s="137" t="s">
        <v>334</v>
      </c>
      <c r="D15" s="416">
        <v>0.5536356899999999</v>
      </c>
      <c r="E15" s="337"/>
      <c r="F15" s="416">
        <v>0.6779478000000001</v>
      </c>
      <c r="G15" s="204"/>
      <c r="H15" s="417">
        <f>D15/F15-1</f>
        <v>-0.18336531219660301</v>
      </c>
      <c r="K15" s="420">
        <v>77</v>
      </c>
    </row>
    <row r="16" spans="1:11" ht="12.75">
      <c r="A16" s="136"/>
      <c r="B16" s="139" t="s">
        <v>335</v>
      </c>
      <c r="D16" s="416"/>
      <c r="E16" s="337"/>
      <c r="F16" s="416"/>
      <c r="G16" s="204"/>
      <c r="H16" s="417"/>
      <c r="K16" s="420"/>
    </row>
    <row r="17" spans="1:11" ht="12.75">
      <c r="A17" s="136"/>
      <c r="B17" s="49" t="s">
        <v>698</v>
      </c>
      <c r="D17" s="416">
        <v>0.5843</v>
      </c>
      <c r="E17" s="337"/>
      <c r="F17" s="416">
        <v>0.5593</v>
      </c>
      <c r="G17" s="204"/>
      <c r="H17" s="417">
        <f>D17/F17-1</f>
        <v>0.044698730556052224</v>
      </c>
      <c r="K17" s="421">
        <v>81</v>
      </c>
    </row>
    <row r="18" spans="1:11" ht="12.75">
      <c r="A18" s="136"/>
      <c r="B18" s="328" t="s">
        <v>703</v>
      </c>
      <c r="D18" s="416"/>
      <c r="E18" s="337"/>
      <c r="F18" s="416"/>
      <c r="G18" s="204"/>
      <c r="H18" s="417"/>
      <c r="K18" s="421"/>
    </row>
    <row r="19" spans="1:11" ht="12.75">
      <c r="A19" s="136" t="s">
        <v>798</v>
      </c>
      <c r="B19" s="137" t="s">
        <v>193</v>
      </c>
      <c r="C19" s="50" t="s">
        <v>302</v>
      </c>
      <c r="D19" s="415">
        <v>810.98567974</v>
      </c>
      <c r="E19" s="395"/>
      <c r="F19" s="415">
        <v>750.33121313</v>
      </c>
      <c r="G19" s="205"/>
      <c r="H19" s="400">
        <f aca="true" t="shared" si="0" ref="H19:H25">D19/F19-1</f>
        <v>0.08083692314622026</v>
      </c>
      <c r="K19" s="200">
        <v>8</v>
      </c>
    </row>
    <row r="20" spans="1:11" ht="12.75">
      <c r="A20" s="136"/>
      <c r="B20" s="138" t="s">
        <v>201</v>
      </c>
      <c r="C20" s="50" t="s">
        <v>303</v>
      </c>
      <c r="D20" s="415">
        <v>195.65157459</v>
      </c>
      <c r="E20" s="395"/>
      <c r="F20" s="415">
        <v>186.31710782</v>
      </c>
      <c r="G20" s="203"/>
      <c r="H20" s="400">
        <f t="shared" si="0"/>
        <v>0.050099890875388464</v>
      </c>
      <c r="K20" s="365">
        <v>67</v>
      </c>
    </row>
    <row r="21" spans="1:11" ht="12.75">
      <c r="A21" s="136"/>
      <c r="B21" s="138" t="s">
        <v>0</v>
      </c>
      <c r="C21" s="50" t="s">
        <v>304</v>
      </c>
      <c r="D21" s="415">
        <v>4.59287905</v>
      </c>
      <c r="E21" s="395"/>
      <c r="F21" s="415">
        <v>4.14492114</v>
      </c>
      <c r="G21" s="203"/>
      <c r="H21" s="400">
        <f t="shared" si="0"/>
        <v>0.10807392827743878</v>
      </c>
      <c r="K21" s="185">
        <v>69</v>
      </c>
    </row>
    <row r="22" spans="1:11" ht="12.75">
      <c r="A22" s="136" t="s">
        <v>807</v>
      </c>
      <c r="B22" s="137" t="s">
        <v>194</v>
      </c>
      <c r="C22" s="50" t="s">
        <v>302</v>
      </c>
      <c r="D22" s="415">
        <v>91.85717890000001</v>
      </c>
      <c r="E22" s="395"/>
      <c r="F22" s="415">
        <v>95.10225204999999</v>
      </c>
      <c r="G22" s="205"/>
      <c r="H22" s="400">
        <f t="shared" si="0"/>
        <v>-0.03412193801986818</v>
      </c>
      <c r="K22" s="200">
        <v>9</v>
      </c>
    </row>
    <row r="23" spans="1:11" ht="12.75">
      <c r="A23" s="136"/>
      <c r="B23" s="138" t="s">
        <v>202</v>
      </c>
      <c r="C23" s="50" t="s">
        <v>303</v>
      </c>
      <c r="D23" s="415">
        <v>28.403543510000002</v>
      </c>
      <c r="E23" s="395"/>
      <c r="F23" s="415">
        <v>28.34983237</v>
      </c>
      <c r="G23" s="203"/>
      <c r="H23" s="400">
        <f t="shared" si="0"/>
        <v>0.0018945840419444249</v>
      </c>
      <c r="K23" s="200">
        <v>68</v>
      </c>
    </row>
    <row r="24" spans="1:11" ht="12.75">
      <c r="A24" s="136"/>
      <c r="B24" s="138" t="s">
        <v>0</v>
      </c>
      <c r="C24" s="50" t="s">
        <v>304</v>
      </c>
      <c r="D24" s="415">
        <v>1.49197292</v>
      </c>
      <c r="E24" s="395"/>
      <c r="F24" s="415">
        <v>1.46739942</v>
      </c>
      <c r="G24" s="203"/>
      <c r="H24" s="400">
        <f t="shared" si="0"/>
        <v>0.016746292567023202</v>
      </c>
      <c r="K24" s="185">
        <v>70</v>
      </c>
    </row>
    <row r="25" spans="1:11" ht="12.75">
      <c r="A25" s="136" t="s">
        <v>770</v>
      </c>
      <c r="B25" s="137" t="s">
        <v>195</v>
      </c>
      <c r="D25" s="416">
        <v>9.32429844</v>
      </c>
      <c r="E25" s="337"/>
      <c r="F25" s="416">
        <v>8.87199002</v>
      </c>
      <c r="G25" s="204"/>
      <c r="H25" s="417">
        <f t="shared" si="0"/>
        <v>0.05098161956679026</v>
      </c>
      <c r="K25" s="420">
        <v>31</v>
      </c>
    </row>
    <row r="26" spans="1:11" ht="12.75">
      <c r="A26" s="136"/>
      <c r="B26" s="138" t="s">
        <v>199</v>
      </c>
      <c r="D26" s="416"/>
      <c r="E26" s="337"/>
      <c r="F26" s="416"/>
      <c r="G26" s="204"/>
      <c r="H26" s="417"/>
      <c r="K26" s="421" t="s">
        <v>0</v>
      </c>
    </row>
    <row r="27" spans="1:11" ht="12.75">
      <c r="A27" s="136" t="s">
        <v>783</v>
      </c>
      <c r="B27" s="137" t="s">
        <v>332</v>
      </c>
      <c r="D27" s="416">
        <v>3.655291</v>
      </c>
      <c r="E27" s="337"/>
      <c r="F27" s="416">
        <v>4.4810315</v>
      </c>
      <c r="G27" s="204"/>
      <c r="H27" s="417">
        <f>D27/F27-1</f>
        <v>-0.1842746474779301</v>
      </c>
      <c r="K27" s="420">
        <v>25</v>
      </c>
    </row>
    <row r="28" spans="1:11" ht="12.75">
      <c r="A28" s="136"/>
      <c r="B28" s="138" t="s">
        <v>333</v>
      </c>
      <c r="D28" s="416"/>
      <c r="E28" s="337"/>
      <c r="F28" s="416"/>
      <c r="G28" s="204"/>
      <c r="H28" s="417"/>
      <c r="K28" s="421" t="s">
        <v>0</v>
      </c>
    </row>
    <row r="29" spans="1:11" ht="12.75">
      <c r="A29" s="136" t="s">
        <v>785</v>
      </c>
      <c r="B29" s="137" t="s">
        <v>196</v>
      </c>
      <c r="D29" s="416">
        <v>0.229775</v>
      </c>
      <c r="E29" s="337"/>
      <c r="F29" s="416">
        <v>0.276775</v>
      </c>
      <c r="G29" s="204"/>
      <c r="H29" s="417">
        <f>D29/F29-1</f>
        <v>-0.16981302502032336</v>
      </c>
      <c r="K29" s="420">
        <v>54</v>
      </c>
    </row>
    <row r="30" spans="1:11" ht="12.75">
      <c r="A30" s="136"/>
      <c r="B30" s="138" t="s">
        <v>196</v>
      </c>
      <c r="D30" s="416"/>
      <c r="E30" s="337"/>
      <c r="F30" s="416"/>
      <c r="G30" s="204"/>
      <c r="H30" s="417"/>
      <c r="K30" s="421" t="s">
        <v>0</v>
      </c>
    </row>
    <row r="31" spans="1:11" ht="12.75">
      <c r="A31" s="136" t="s">
        <v>787</v>
      </c>
      <c r="B31" s="137" t="s">
        <v>186</v>
      </c>
      <c r="C31" s="50" t="s">
        <v>302</v>
      </c>
      <c r="D31" s="415">
        <v>32.597417809999996</v>
      </c>
      <c r="E31" s="395"/>
      <c r="F31" s="415">
        <v>36.32738706</v>
      </c>
      <c r="G31" s="204"/>
      <c r="H31" s="400">
        <f>D31/F31-1</f>
        <v>-0.10267650805271</v>
      </c>
      <c r="K31" s="201">
        <v>29</v>
      </c>
    </row>
    <row r="32" spans="1:11" ht="12.75">
      <c r="A32" s="136"/>
      <c r="B32" s="138" t="s">
        <v>186</v>
      </c>
      <c r="C32" s="50" t="s">
        <v>303</v>
      </c>
      <c r="D32" s="415">
        <v>3.27658494</v>
      </c>
      <c r="E32" s="395"/>
      <c r="F32" s="415">
        <v>4.07752965</v>
      </c>
      <c r="G32" s="204"/>
      <c r="H32" s="400">
        <f>D32/F32-1</f>
        <v>-0.19642891131398643</v>
      </c>
      <c r="K32" s="202">
        <v>75</v>
      </c>
    </row>
    <row r="33" spans="1:11" ht="12.75">
      <c r="A33" s="136" t="s">
        <v>0</v>
      </c>
      <c r="B33" s="137" t="s">
        <v>187</v>
      </c>
      <c r="C33" s="50" t="s">
        <v>302</v>
      </c>
      <c r="D33" s="415">
        <v>6.73074232</v>
      </c>
      <c r="E33" s="395"/>
      <c r="F33" s="415">
        <v>7.62813418</v>
      </c>
      <c r="G33" s="204"/>
      <c r="H33" s="400">
        <f>D33/F33-1</f>
        <v>-0.11764238001382399</v>
      </c>
      <c r="K33" s="201">
        <v>27</v>
      </c>
    </row>
    <row r="34" spans="1:11" ht="12.75">
      <c r="A34" s="136"/>
      <c r="B34" s="138" t="s">
        <v>200</v>
      </c>
      <c r="C34" s="50" t="s">
        <v>303</v>
      </c>
      <c r="D34" s="415">
        <v>0.85414722</v>
      </c>
      <c r="E34" s="395"/>
      <c r="F34" s="415">
        <v>1.09187128</v>
      </c>
      <c r="G34" s="204"/>
      <c r="H34" s="400">
        <f>D34/F34-1</f>
        <v>-0.2177216896848868</v>
      </c>
      <c r="K34" s="202">
        <v>76</v>
      </c>
    </row>
    <row r="35" spans="1:11" ht="12.75">
      <c r="A35" s="136" t="s">
        <v>786</v>
      </c>
      <c r="B35" s="137" t="s">
        <v>288</v>
      </c>
      <c r="D35" s="416">
        <v>10.6595799</v>
      </c>
      <c r="E35" s="337"/>
      <c r="F35" s="416">
        <v>11.9963186</v>
      </c>
      <c r="G35" s="204"/>
      <c r="H35" s="417">
        <f>D35/F35-1</f>
        <v>-0.1114290762501089</v>
      </c>
      <c r="K35" s="420">
        <v>24</v>
      </c>
    </row>
    <row r="36" spans="1:11" ht="12.75">
      <c r="A36" s="136"/>
      <c r="B36" s="138" t="s">
        <v>289</v>
      </c>
      <c r="D36" s="416"/>
      <c r="E36" s="337"/>
      <c r="F36" s="416"/>
      <c r="G36" s="204"/>
      <c r="H36" s="417"/>
      <c r="K36" s="421" t="s">
        <v>0</v>
      </c>
    </row>
    <row r="37" spans="1:11" ht="12.75">
      <c r="A37" s="136" t="s">
        <v>0</v>
      </c>
      <c r="B37" s="137" t="s">
        <v>188</v>
      </c>
      <c r="D37" s="416">
        <v>2.19370475</v>
      </c>
      <c r="E37" s="337"/>
      <c r="F37" s="416">
        <v>1.61766425</v>
      </c>
      <c r="G37" s="204"/>
      <c r="H37" s="417">
        <f>D37/F37-1</f>
        <v>0.35609397932852893</v>
      </c>
      <c r="K37" s="420">
        <v>43</v>
      </c>
    </row>
    <row r="38" spans="1:11" ht="12.75">
      <c r="A38" s="136"/>
      <c r="B38" s="138" t="s">
        <v>188</v>
      </c>
      <c r="D38" s="416"/>
      <c r="E38" s="337"/>
      <c r="F38" s="416"/>
      <c r="G38" s="204"/>
      <c r="H38" s="417"/>
      <c r="K38" s="421" t="s">
        <v>0</v>
      </c>
    </row>
    <row r="39" spans="1:11" ht="12.75">
      <c r="A39" s="136" t="s">
        <v>788</v>
      </c>
      <c r="B39" s="137" t="s">
        <v>808</v>
      </c>
      <c r="D39" s="416">
        <v>12.12439899</v>
      </c>
      <c r="E39" s="337"/>
      <c r="F39" s="416">
        <v>10.48316436</v>
      </c>
      <c r="G39" s="204"/>
      <c r="H39" s="417">
        <f>D39/F39-1</f>
        <v>0.15655908594377888</v>
      </c>
      <c r="K39" s="420">
        <v>28</v>
      </c>
    </row>
    <row r="40" spans="1:11" ht="12.75">
      <c r="A40" s="136"/>
      <c r="B40" s="138" t="s">
        <v>809</v>
      </c>
      <c r="D40" s="416"/>
      <c r="E40" s="337"/>
      <c r="F40" s="416"/>
      <c r="G40" s="204"/>
      <c r="H40" s="417"/>
      <c r="K40" s="421" t="s">
        <v>0</v>
      </c>
    </row>
    <row r="41" spans="1:11" ht="12.75">
      <c r="A41" s="136"/>
      <c r="B41" s="137" t="s">
        <v>810</v>
      </c>
      <c r="D41" s="416">
        <v>24.38651486</v>
      </c>
      <c r="E41" s="337"/>
      <c r="F41" s="416">
        <v>20.60594034</v>
      </c>
      <c r="G41" s="204"/>
      <c r="H41" s="417">
        <f>D41/F41-1</f>
        <v>0.1834701284008473</v>
      </c>
      <c r="K41" s="420">
        <v>18</v>
      </c>
    </row>
    <row r="42" spans="1:11" ht="12.75">
      <c r="A42" s="136"/>
      <c r="B42" s="138" t="s">
        <v>811</v>
      </c>
      <c r="D42" s="416"/>
      <c r="E42" s="337"/>
      <c r="F42" s="416"/>
      <c r="G42" s="204"/>
      <c r="H42" s="417"/>
      <c r="K42" s="421" t="s">
        <v>0</v>
      </c>
    </row>
    <row r="43" spans="1:11" ht="12.75">
      <c r="A43" s="136" t="s">
        <v>789</v>
      </c>
      <c r="B43" s="137" t="s">
        <v>207</v>
      </c>
      <c r="D43" s="416">
        <v>0.3662845</v>
      </c>
      <c r="E43" s="337"/>
      <c r="F43" s="416">
        <v>0.318654</v>
      </c>
      <c r="G43" s="205"/>
      <c r="H43" s="417">
        <f>D43/F43-1</f>
        <v>0.14947403767095357</v>
      </c>
      <c r="K43" s="420">
        <v>34</v>
      </c>
    </row>
    <row r="44" spans="1:11" ht="12.75">
      <c r="A44" s="136"/>
      <c r="B44" s="138" t="s">
        <v>208</v>
      </c>
      <c r="D44" s="416"/>
      <c r="E44" s="337"/>
      <c r="F44" s="416"/>
      <c r="G44" s="203"/>
      <c r="H44" s="417"/>
      <c r="K44" s="421" t="s">
        <v>0</v>
      </c>
    </row>
    <row r="45" spans="1:11" ht="12.75" customHeight="1">
      <c r="A45" s="136" t="s">
        <v>771</v>
      </c>
      <c r="B45" s="137" t="s">
        <v>813</v>
      </c>
      <c r="C45" s="50" t="s">
        <v>302</v>
      </c>
      <c r="D45" s="415">
        <v>25.383446629999998</v>
      </c>
      <c r="E45" s="395"/>
      <c r="F45" s="415">
        <v>26.26872646</v>
      </c>
      <c r="H45" s="400">
        <f aca="true" t="shared" si="1" ref="H45:H51">D45/F45-1</f>
        <v>-0.03370090405212589</v>
      </c>
      <c r="K45" s="135">
        <v>83</v>
      </c>
    </row>
    <row r="46" spans="1:11" ht="12.75" customHeight="1">
      <c r="A46" s="136"/>
      <c r="B46" s="138" t="s">
        <v>814</v>
      </c>
      <c r="C46" s="50" t="s">
        <v>303</v>
      </c>
      <c r="D46" s="415">
        <v>1.1532229299999999</v>
      </c>
      <c r="E46" s="395"/>
      <c r="F46" s="415">
        <v>1.12632877</v>
      </c>
      <c r="H46" s="400">
        <f t="shared" si="1"/>
        <v>0.023877717338250948</v>
      </c>
      <c r="K46" s="135">
        <v>82</v>
      </c>
    </row>
    <row r="47" spans="1:11" ht="12.75" customHeight="1">
      <c r="A47" s="136" t="s">
        <v>0</v>
      </c>
      <c r="B47" s="137" t="s">
        <v>815</v>
      </c>
      <c r="C47" s="50" t="s">
        <v>302</v>
      </c>
      <c r="D47" s="415">
        <v>29.0026044</v>
      </c>
      <c r="E47" s="395"/>
      <c r="F47" s="415">
        <v>25.67370386</v>
      </c>
      <c r="G47" s="205"/>
      <c r="H47" s="400">
        <f t="shared" si="1"/>
        <v>0.12966187341540825</v>
      </c>
      <c r="K47" s="185">
        <v>61</v>
      </c>
    </row>
    <row r="48" spans="1:11" ht="12.75" customHeight="1">
      <c r="A48" s="136"/>
      <c r="B48" s="138" t="s">
        <v>816</v>
      </c>
      <c r="C48" s="50" t="s">
        <v>303</v>
      </c>
      <c r="D48" s="415">
        <v>5.20440731</v>
      </c>
      <c r="E48" s="395"/>
      <c r="F48" s="415">
        <v>4.82601534</v>
      </c>
      <c r="G48" s="203"/>
      <c r="H48" s="400">
        <f t="shared" si="1"/>
        <v>0.07840670684648088</v>
      </c>
      <c r="K48" s="135">
        <v>59</v>
      </c>
    </row>
    <row r="49" spans="1:11" ht="12.75" customHeight="1">
      <c r="A49" s="136" t="s">
        <v>781</v>
      </c>
      <c r="B49" s="137" t="s">
        <v>812</v>
      </c>
      <c r="C49" s="50" t="s">
        <v>302</v>
      </c>
      <c r="D49" s="415">
        <v>2.72932279</v>
      </c>
      <c r="E49" s="395"/>
      <c r="F49" s="415">
        <v>5.82465787</v>
      </c>
      <c r="G49" s="205"/>
      <c r="H49" s="400">
        <f t="shared" si="1"/>
        <v>-0.5314192093483424</v>
      </c>
      <c r="K49" s="185">
        <v>56</v>
      </c>
    </row>
    <row r="50" spans="1:11" ht="12.75" customHeight="1">
      <c r="A50" s="136"/>
      <c r="B50" s="138" t="s">
        <v>817</v>
      </c>
      <c r="C50" s="50" t="s">
        <v>303</v>
      </c>
      <c r="D50" s="415">
        <v>0.6441134300000001</v>
      </c>
      <c r="E50" s="395"/>
      <c r="F50" s="415">
        <v>0.93254561</v>
      </c>
      <c r="G50" s="203"/>
      <c r="H50" s="400">
        <f t="shared" si="1"/>
        <v>-0.3092955206769993</v>
      </c>
      <c r="K50" s="135">
        <v>57</v>
      </c>
    </row>
    <row r="51" spans="1:11" ht="12.75">
      <c r="A51" s="136" t="s">
        <v>799</v>
      </c>
      <c r="B51" s="137" t="s">
        <v>818</v>
      </c>
      <c r="D51" s="416">
        <v>3.6277702599999997</v>
      </c>
      <c r="E51" s="337"/>
      <c r="F51" s="416">
        <v>3.9412784199999997</v>
      </c>
      <c r="G51" s="204"/>
      <c r="H51" s="417">
        <f t="shared" si="1"/>
        <v>-0.07954478892156014</v>
      </c>
      <c r="K51" s="420">
        <v>13</v>
      </c>
    </row>
    <row r="52" spans="1:11" ht="12.75">
      <c r="A52" s="136"/>
      <c r="B52" s="138" t="s">
        <v>819</v>
      </c>
      <c r="D52" s="416"/>
      <c r="E52" s="337"/>
      <c r="F52" s="416"/>
      <c r="G52" s="204"/>
      <c r="H52" s="417"/>
      <c r="K52" s="421" t="s">
        <v>0</v>
      </c>
    </row>
    <row r="53" spans="1:11" ht="12.75">
      <c r="A53" s="136" t="s">
        <v>0</v>
      </c>
      <c r="B53" s="137" t="s">
        <v>820</v>
      </c>
      <c r="D53" s="416"/>
      <c r="E53" s="395"/>
      <c r="F53" s="416"/>
      <c r="G53" s="204"/>
      <c r="H53" s="419" t="s">
        <v>834</v>
      </c>
      <c r="K53" s="420">
        <v>90</v>
      </c>
    </row>
    <row r="54" spans="1:11" ht="12.75">
      <c r="A54" s="136"/>
      <c r="B54" s="138" t="s">
        <v>821</v>
      </c>
      <c r="D54" s="416"/>
      <c r="E54" s="395"/>
      <c r="F54" s="416"/>
      <c r="G54" s="204"/>
      <c r="H54" s="419"/>
      <c r="K54" s="420"/>
    </row>
    <row r="55" spans="1:11" ht="12.75">
      <c r="A55" s="136" t="s">
        <v>0</v>
      </c>
      <c r="B55" s="137" t="s">
        <v>822</v>
      </c>
      <c r="D55" s="416">
        <v>0.2497732</v>
      </c>
      <c r="E55" s="337"/>
      <c r="F55" s="416">
        <v>0.2966322</v>
      </c>
      <c r="G55" s="204"/>
      <c r="H55" s="419">
        <f>D55/F55-1</f>
        <v>-0.15797003831681122</v>
      </c>
      <c r="K55" s="420">
        <v>74</v>
      </c>
    </row>
    <row r="56" spans="1:11" ht="12.75">
      <c r="A56" s="136"/>
      <c r="B56" s="138" t="s">
        <v>823</v>
      </c>
      <c r="D56" s="416"/>
      <c r="E56" s="337"/>
      <c r="F56" s="416"/>
      <c r="G56" s="204"/>
      <c r="H56" s="419"/>
      <c r="K56" s="420"/>
    </row>
    <row r="57" spans="1:11" ht="12.75">
      <c r="A57" s="136" t="s">
        <v>791</v>
      </c>
      <c r="B57" s="137" t="s">
        <v>824</v>
      </c>
      <c r="D57" s="416">
        <v>0.4217708</v>
      </c>
      <c r="E57" s="337"/>
      <c r="F57" s="416">
        <v>0.463626</v>
      </c>
      <c r="G57" s="204"/>
      <c r="H57" s="419">
        <f>D57/F57-1</f>
        <v>-0.09027793954609964</v>
      </c>
      <c r="K57" s="420">
        <v>21</v>
      </c>
    </row>
    <row r="58" spans="1:11" ht="12.75">
      <c r="A58" s="136"/>
      <c r="B58" s="138" t="s">
        <v>825</v>
      </c>
      <c r="D58" s="416"/>
      <c r="E58" s="337"/>
      <c r="F58" s="416"/>
      <c r="G58" s="204"/>
      <c r="H58" s="419"/>
      <c r="K58" s="420"/>
    </row>
    <row r="59" spans="1:11" ht="12.75">
      <c r="A59" s="136"/>
      <c r="B59" s="137" t="s">
        <v>826</v>
      </c>
      <c r="D59" s="416">
        <v>2.3634987</v>
      </c>
      <c r="E59" s="337"/>
      <c r="F59" s="416">
        <v>2.5453368</v>
      </c>
      <c r="G59" s="204"/>
      <c r="H59" s="419">
        <f>D59/F59-1</f>
        <v>-0.07143970102502728</v>
      </c>
      <c r="K59" s="420">
        <v>47</v>
      </c>
    </row>
    <row r="60" spans="1:11" ht="12.75">
      <c r="A60" s="136"/>
      <c r="B60" s="138" t="s">
        <v>827</v>
      </c>
      <c r="D60" s="416"/>
      <c r="E60" s="337"/>
      <c r="F60" s="416"/>
      <c r="G60" s="204"/>
      <c r="H60" s="419"/>
      <c r="K60" s="420"/>
    </row>
    <row r="61" spans="1:11" ht="12.75">
      <c r="A61" s="136" t="s">
        <v>0</v>
      </c>
      <c r="B61" s="137" t="s">
        <v>828</v>
      </c>
      <c r="D61" s="416"/>
      <c r="E61" s="337"/>
      <c r="F61" s="416"/>
      <c r="G61" s="204"/>
      <c r="H61" s="419" t="s">
        <v>834</v>
      </c>
      <c r="K61" s="420">
        <v>91</v>
      </c>
    </row>
    <row r="62" spans="1:11" ht="12.75">
      <c r="A62" s="136"/>
      <c r="B62" s="138" t="s">
        <v>829</v>
      </c>
      <c r="D62" s="416"/>
      <c r="E62" s="337"/>
      <c r="F62" s="416"/>
      <c r="G62" s="204"/>
      <c r="H62" s="419"/>
      <c r="K62" s="421"/>
    </row>
    <row r="63" spans="1:11" ht="12.75">
      <c r="A63" s="136" t="s">
        <v>800</v>
      </c>
      <c r="B63" s="137" t="s">
        <v>209</v>
      </c>
      <c r="D63" s="416">
        <v>4.6657386</v>
      </c>
      <c r="E63" s="337"/>
      <c r="F63" s="416">
        <v>4.1011617000000005</v>
      </c>
      <c r="G63" s="204"/>
      <c r="H63" s="417">
        <f>D63/F63-1</f>
        <v>0.13766267738236215</v>
      </c>
      <c r="K63" s="420">
        <v>15</v>
      </c>
    </row>
    <row r="64" spans="1:11" ht="12.75">
      <c r="A64" s="136"/>
      <c r="B64" s="138" t="s">
        <v>210</v>
      </c>
      <c r="D64" s="416"/>
      <c r="E64" s="337"/>
      <c r="F64" s="416"/>
      <c r="G64" s="204"/>
      <c r="H64" s="417"/>
      <c r="K64" s="421" t="s">
        <v>0</v>
      </c>
    </row>
    <row r="65" spans="1:11" ht="12.75">
      <c r="A65" s="136" t="s">
        <v>858</v>
      </c>
      <c r="B65" s="198" t="s">
        <v>640</v>
      </c>
      <c r="D65" s="416">
        <v>3.326167</v>
      </c>
      <c r="E65" s="337"/>
      <c r="F65" s="416">
        <v>2.9362867400000003</v>
      </c>
      <c r="G65" s="204"/>
      <c r="H65" s="417">
        <f>D65/F65-1</f>
        <v>0.13278003632574364</v>
      </c>
      <c r="K65" s="201">
        <v>60</v>
      </c>
    </row>
    <row r="66" spans="2:11" ht="12.75">
      <c r="B66" s="199" t="s">
        <v>641</v>
      </c>
      <c r="D66" s="416"/>
      <c r="E66" s="337"/>
      <c r="F66" s="416"/>
      <c r="G66" s="204"/>
      <c r="H66" s="417"/>
      <c r="K66" s="202">
        <v>71</v>
      </c>
    </row>
    <row r="67" spans="8:10" ht="12.75" customHeight="1">
      <c r="H67" s="314"/>
      <c r="J67" s="46"/>
    </row>
    <row r="68" spans="1:11" ht="12.75" customHeight="1">
      <c r="A68" s="299" t="s">
        <v>653</v>
      </c>
      <c r="B68" s="315" t="s">
        <v>832</v>
      </c>
      <c r="C68" s="315"/>
      <c r="D68" s="316"/>
      <c r="E68" s="316"/>
      <c r="F68" s="316"/>
      <c r="G68" s="316"/>
      <c r="H68" s="316"/>
      <c r="J68" s="46"/>
      <c r="K68" s="371"/>
    </row>
    <row r="69" spans="1:11" ht="12.75">
      <c r="A69" s="299" t="s">
        <v>653</v>
      </c>
      <c r="B69" s="315" t="s">
        <v>833</v>
      </c>
      <c r="C69" s="315"/>
      <c r="F69" s="49"/>
      <c r="J69" s="46"/>
      <c r="K69" s="371"/>
    </row>
    <row r="70" ht="12.75">
      <c r="J70" s="46"/>
    </row>
    <row r="71" ht="12.75">
      <c r="J71" s="46"/>
    </row>
    <row r="72" ht="15" customHeight="1">
      <c r="J72" s="46"/>
    </row>
    <row r="73" ht="12.75">
      <c r="J73" s="46"/>
    </row>
    <row r="74" ht="12.75">
      <c r="J74" s="46"/>
    </row>
    <row r="75" ht="12.75">
      <c r="J75" s="46"/>
    </row>
    <row r="76" ht="12.75">
      <c r="J76" s="46"/>
    </row>
    <row r="77" ht="12.75">
      <c r="J77" s="46"/>
    </row>
    <row r="78" ht="12.75">
      <c r="J78" s="46"/>
    </row>
    <row r="79" ht="12.75">
      <c r="J79" s="46"/>
    </row>
    <row r="80" ht="12.75">
      <c r="J80" s="46"/>
    </row>
    <row r="81" ht="12.75">
      <c r="J81" s="46"/>
    </row>
    <row r="82" ht="12.75">
      <c r="J82" s="46"/>
    </row>
    <row r="83" ht="12.75">
      <c r="J83" s="46"/>
    </row>
    <row r="84" ht="12.75">
      <c r="J84" s="46"/>
    </row>
    <row r="85" ht="12.75">
      <c r="J85" s="46"/>
    </row>
    <row r="86" ht="12.75">
      <c r="J86" s="46"/>
    </row>
    <row r="87" ht="12.75">
      <c r="J87" s="46"/>
    </row>
    <row r="88" ht="12.75">
      <c r="J88" s="46"/>
    </row>
    <row r="89" ht="12.75">
      <c r="J89" s="46"/>
    </row>
    <row r="90" ht="12.75">
      <c r="J90" s="46"/>
    </row>
    <row r="91" ht="12.75">
      <c r="J91" s="46"/>
    </row>
    <row r="92" ht="12.75">
      <c r="J92" s="46"/>
    </row>
    <row r="93" ht="12.75">
      <c r="J93" s="46"/>
    </row>
    <row r="94" ht="12.75">
      <c r="J94" s="46"/>
    </row>
    <row r="95" ht="12.75">
      <c r="J95" s="46"/>
    </row>
    <row r="96" ht="12.75">
      <c r="J96" s="46"/>
    </row>
    <row r="97" ht="12.75">
      <c r="J97" s="46"/>
    </row>
    <row r="98" ht="12.75">
      <c r="J98" s="46"/>
    </row>
    <row r="99" ht="12.75">
      <c r="J99" s="46"/>
    </row>
    <row r="100" ht="12.75">
      <c r="J100" s="46"/>
    </row>
    <row r="101" ht="12.75">
      <c r="J101" s="46"/>
    </row>
    <row r="102" ht="12.75">
      <c r="J102" s="46"/>
    </row>
    <row r="103" ht="12.75">
      <c r="J103" s="46"/>
    </row>
    <row r="104" ht="12.75">
      <c r="J104" s="46"/>
    </row>
    <row r="105" ht="12.75">
      <c r="J105" s="46"/>
    </row>
    <row r="106" ht="12.75">
      <c r="J106" s="46"/>
    </row>
    <row r="107" ht="12.75">
      <c r="J107" s="46"/>
    </row>
    <row r="108" ht="12.75">
      <c r="J108" s="46"/>
    </row>
    <row r="109" ht="12.75">
      <c r="J109" s="46"/>
    </row>
    <row r="110" ht="12.75">
      <c r="J110" s="46"/>
    </row>
    <row r="111" ht="12.75">
      <c r="J111" s="46"/>
    </row>
    <row r="112" ht="12.75">
      <c r="J112" s="46"/>
    </row>
    <row r="113" ht="12.75">
      <c r="J113" s="46"/>
    </row>
    <row r="114" ht="12.75">
      <c r="J114" s="46"/>
    </row>
    <row r="115" ht="12.75">
      <c r="J115" s="46"/>
    </row>
    <row r="116" ht="12.75">
      <c r="J116" s="46"/>
    </row>
    <row r="117" ht="12.75">
      <c r="J117" s="46"/>
    </row>
    <row r="118" ht="12.75">
      <c r="J118" s="46"/>
    </row>
    <row r="119" ht="12.75">
      <c r="J119" s="46"/>
    </row>
    <row r="120" ht="12.75">
      <c r="J120" s="46"/>
    </row>
    <row r="121" ht="12.75">
      <c r="J121" s="46"/>
    </row>
    <row r="122" ht="12.75">
      <c r="J122" s="46"/>
    </row>
    <row r="123" ht="12.75">
      <c r="J123" s="46"/>
    </row>
    <row r="124" ht="12.75">
      <c r="J124" s="46"/>
    </row>
    <row r="125" ht="12.75">
      <c r="J125" s="46"/>
    </row>
    <row r="126" ht="12.75">
      <c r="J126" s="46"/>
    </row>
    <row r="127" ht="12.75">
      <c r="J127" s="46"/>
    </row>
    <row r="128" ht="12.75">
      <c r="J128" s="46"/>
    </row>
    <row r="129" ht="12.75">
      <c r="J129" s="46"/>
    </row>
    <row r="130" ht="12.75">
      <c r="J130" s="46"/>
    </row>
    <row r="131" ht="12.75">
      <c r="J131" s="46"/>
    </row>
    <row r="132" ht="12.75">
      <c r="J132" s="46"/>
    </row>
    <row r="133" ht="12.75">
      <c r="J133" s="46"/>
    </row>
    <row r="134" ht="12.75">
      <c r="J134" s="46"/>
    </row>
    <row r="135" ht="12.75">
      <c r="J135" s="46"/>
    </row>
    <row r="136" ht="12.75">
      <c r="J136" s="46"/>
    </row>
    <row r="137" ht="12.75">
      <c r="J137" s="46"/>
    </row>
    <row r="138" ht="12.75">
      <c r="J138" s="46"/>
    </row>
    <row r="139" ht="12.75">
      <c r="J139" s="46"/>
    </row>
    <row r="140" ht="12.75">
      <c r="J140" s="46"/>
    </row>
    <row r="141" ht="12.75">
      <c r="J141" s="46"/>
    </row>
    <row r="142" ht="12.75">
      <c r="J142" s="46"/>
    </row>
    <row r="143" ht="12.75">
      <c r="J143" s="46"/>
    </row>
    <row r="144" ht="12.75">
      <c r="J144" s="46"/>
    </row>
    <row r="145" ht="12.75">
      <c r="J145" s="46"/>
    </row>
    <row r="146" ht="12.75">
      <c r="J146" s="46"/>
    </row>
    <row r="147" ht="12.75">
      <c r="J147" s="46"/>
    </row>
    <row r="148" ht="12.75">
      <c r="J148" s="46"/>
    </row>
  </sheetData>
  <sheetProtection/>
  <mergeCells count="83">
    <mergeCell ref="J5:K5"/>
    <mergeCell ref="D35:D36"/>
    <mergeCell ref="D37:D38"/>
    <mergeCell ref="D39:D40"/>
    <mergeCell ref="H39:H40"/>
    <mergeCell ref="K39:K40"/>
    <mergeCell ref="F37:F38"/>
    <mergeCell ref="H37:H38"/>
    <mergeCell ref="K37:K38"/>
    <mergeCell ref="F35:F36"/>
    <mergeCell ref="K63:K64"/>
    <mergeCell ref="F61:F62"/>
    <mergeCell ref="H53:H54"/>
    <mergeCell ref="D41:D42"/>
    <mergeCell ref="D43:D44"/>
    <mergeCell ref="D51:D52"/>
    <mergeCell ref="K53:K54"/>
    <mergeCell ref="K61:K62"/>
    <mergeCell ref="D53:D54"/>
    <mergeCell ref="F53:F54"/>
    <mergeCell ref="F65:F66"/>
    <mergeCell ref="H65:H66"/>
    <mergeCell ref="F63:F64"/>
    <mergeCell ref="H63:H64"/>
    <mergeCell ref="F59:F60"/>
    <mergeCell ref="K55:K56"/>
    <mergeCell ref="K57:K58"/>
    <mergeCell ref="K59:K60"/>
    <mergeCell ref="F55:F56"/>
    <mergeCell ref="F57:F58"/>
    <mergeCell ref="K51:K52"/>
    <mergeCell ref="F51:F52"/>
    <mergeCell ref="H51:H52"/>
    <mergeCell ref="H57:H58"/>
    <mergeCell ref="H55:H56"/>
    <mergeCell ref="G2:K2"/>
    <mergeCell ref="G1:K1"/>
    <mergeCell ref="H59:H60"/>
    <mergeCell ref="F43:F44"/>
    <mergeCell ref="H43:H44"/>
    <mergeCell ref="K43:K44"/>
    <mergeCell ref="F41:F42"/>
    <mergeCell ref="H41:H42"/>
    <mergeCell ref="K41:K42"/>
    <mergeCell ref="F39:F40"/>
    <mergeCell ref="K35:K36"/>
    <mergeCell ref="F29:F30"/>
    <mergeCell ref="H29:H30"/>
    <mergeCell ref="K29:K30"/>
    <mergeCell ref="K25:K26"/>
    <mergeCell ref="F27:F28"/>
    <mergeCell ref="H27:H28"/>
    <mergeCell ref="K27:K28"/>
    <mergeCell ref="F25:F26"/>
    <mergeCell ref="K17:K18"/>
    <mergeCell ref="D17:D18"/>
    <mergeCell ref="F15:F16"/>
    <mergeCell ref="H15:H16"/>
    <mergeCell ref="K15:K16"/>
    <mergeCell ref="D15:D16"/>
    <mergeCell ref="F17:F18"/>
    <mergeCell ref="H17:H18"/>
    <mergeCell ref="K11:K12"/>
    <mergeCell ref="F13:F14"/>
    <mergeCell ref="H13:H14"/>
    <mergeCell ref="K13:K14"/>
    <mergeCell ref="F11:F12"/>
    <mergeCell ref="D11:D12"/>
    <mergeCell ref="H11:H12"/>
    <mergeCell ref="A5:A6"/>
    <mergeCell ref="D61:D62"/>
    <mergeCell ref="D25:D26"/>
    <mergeCell ref="D59:D60"/>
    <mergeCell ref="H25:H26"/>
    <mergeCell ref="H35:H36"/>
    <mergeCell ref="H61:H62"/>
    <mergeCell ref="D13:D14"/>
    <mergeCell ref="D63:D64"/>
    <mergeCell ref="D65:D66"/>
    <mergeCell ref="D27:D28"/>
    <mergeCell ref="D29:D30"/>
    <mergeCell ref="D55:D56"/>
    <mergeCell ref="D57:D58"/>
  </mergeCells>
  <printOptions/>
  <pageMargins left="0.7874015748031497" right="0.7874015748031497" top="0.7874015748031497" bottom="0.7874015748031497" header="0" footer="0.5118110236220472"/>
  <pageSetup fitToHeight="1" fitToWidth="1" horizontalDpi="600" verticalDpi="600" orientation="portrait" paperSize="9" scale="77" r:id="rId1"/>
  <headerFooter alignWithMargins="0">
    <oddFooter>&amp;RI.0 - 1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Q134"/>
  <sheetViews>
    <sheetView workbookViewId="0" topLeftCell="A1">
      <selection activeCell="O3" sqref="O3"/>
    </sheetView>
  </sheetViews>
  <sheetFormatPr defaultColWidth="11.421875" defaultRowHeight="12.75"/>
  <cols>
    <col min="1" max="1" width="5.421875" style="21" customWidth="1"/>
    <col min="2" max="2" width="15.140625" style="39" customWidth="1"/>
    <col min="3" max="3" width="5.7109375" style="88" customWidth="1"/>
    <col min="4" max="4" width="5.7109375" style="87" customWidth="1"/>
    <col min="5" max="5" width="1.1484375" style="39" customWidth="1"/>
    <col min="6" max="6" width="1.1484375" style="158" customWidth="1"/>
    <col min="7" max="7" width="10.421875" style="158" customWidth="1"/>
    <col min="8" max="8" width="1.7109375" style="158" customWidth="1"/>
    <col min="9" max="9" width="10.421875" style="158" customWidth="1"/>
    <col min="10" max="10" width="1.1484375" style="39" customWidth="1"/>
    <col min="11" max="11" width="1.1484375" style="158" customWidth="1"/>
    <col min="12" max="12" width="10.421875" style="158" customWidth="1"/>
    <col min="13" max="13" width="1.7109375" style="158" customWidth="1"/>
    <col min="14" max="14" width="10.421875" style="158" customWidth="1"/>
    <col min="15" max="16384" width="11.421875" style="39" customWidth="1"/>
  </cols>
  <sheetData>
    <row r="1" spans="14:15" ht="14.25">
      <c r="N1" s="39"/>
      <c r="O1" s="367">
        <v>511</v>
      </c>
    </row>
    <row r="2" spans="14:15" ht="14.25">
      <c r="N2" s="39"/>
      <c r="O2" s="381">
        <v>40148</v>
      </c>
    </row>
    <row r="5" spans="1:14" ht="21" customHeight="1">
      <c r="A5" s="44" t="s">
        <v>786</v>
      </c>
      <c r="B5" s="450" t="s">
        <v>124</v>
      </c>
      <c r="C5" s="450"/>
      <c r="D5" s="450"/>
      <c r="E5" s="228" t="s">
        <v>0</v>
      </c>
      <c r="F5" s="246"/>
      <c r="G5" s="452" t="s">
        <v>288</v>
      </c>
      <c r="H5" s="452"/>
      <c r="I5" s="452"/>
      <c r="J5" s="228" t="s">
        <v>0</v>
      </c>
      <c r="K5" s="246"/>
      <c r="L5" s="453" t="s">
        <v>188</v>
      </c>
      <c r="M5" s="453"/>
      <c r="N5" s="453"/>
    </row>
    <row r="6" spans="2:14" s="271" customFormat="1" ht="13.5" customHeight="1">
      <c r="B6" s="451" t="s">
        <v>593</v>
      </c>
      <c r="C6" s="451"/>
      <c r="D6" s="451"/>
      <c r="E6" s="273" t="s">
        <v>0</v>
      </c>
      <c r="F6" s="274"/>
      <c r="G6" s="452" t="s">
        <v>289</v>
      </c>
      <c r="H6" s="452"/>
      <c r="I6" s="452"/>
      <c r="J6" s="273" t="s">
        <v>0</v>
      </c>
      <c r="K6" s="274"/>
      <c r="L6" s="453"/>
      <c r="M6" s="453"/>
      <c r="N6" s="453"/>
    </row>
    <row r="7" spans="3:14" s="271" customFormat="1" ht="5.25" customHeight="1">
      <c r="C7" s="276"/>
      <c r="D7" s="272"/>
      <c r="E7" s="273"/>
      <c r="F7" s="274"/>
      <c r="G7" s="278"/>
      <c r="H7" s="278"/>
      <c r="I7" s="278"/>
      <c r="J7" s="273"/>
      <c r="K7" s="274"/>
      <c r="L7" s="277"/>
      <c r="M7" s="244"/>
      <c r="N7" s="244"/>
    </row>
    <row r="8" spans="1:14" s="19" customFormat="1" ht="12.75" customHeight="1">
      <c r="A8" s="44" t="s">
        <v>0</v>
      </c>
      <c r="B8" s="450" t="s">
        <v>319</v>
      </c>
      <c r="C8" s="450"/>
      <c r="D8" s="450"/>
      <c r="E8" s="20"/>
      <c r="F8" s="230"/>
      <c r="I8" s="228" t="s">
        <v>595</v>
      </c>
      <c r="J8" s="20"/>
      <c r="K8" s="230"/>
      <c r="N8" s="228" t="s">
        <v>597</v>
      </c>
    </row>
    <row r="9" spans="1:14" s="20" customFormat="1" ht="12.75" customHeight="1">
      <c r="A9" s="21"/>
      <c r="B9" s="451" t="s">
        <v>594</v>
      </c>
      <c r="C9" s="451"/>
      <c r="D9" s="451"/>
      <c r="F9" s="231"/>
      <c r="I9" s="228" t="s">
        <v>596</v>
      </c>
      <c r="K9" s="231"/>
      <c r="N9" s="228" t="s">
        <v>598</v>
      </c>
    </row>
    <row r="10" spans="1:14" s="20" customFormat="1" ht="6.75" customHeight="1" thickBot="1">
      <c r="A10" s="62"/>
      <c r="B10" s="94"/>
      <c r="C10" s="89"/>
      <c r="D10" s="86"/>
      <c r="E10"/>
      <c r="F10" s="232"/>
      <c r="G10" s="112"/>
      <c r="H10" s="146"/>
      <c r="I10" s="112"/>
      <c r="J10"/>
      <c r="K10" s="232"/>
      <c r="L10" s="112"/>
      <c r="M10" s="146"/>
      <c r="N10" s="112"/>
    </row>
    <row r="11" spans="1:14" s="134" customFormat="1" ht="26.25" customHeight="1" thickBot="1">
      <c r="A11" s="116"/>
      <c r="B11" s="448" t="s">
        <v>197</v>
      </c>
      <c r="C11" s="449"/>
      <c r="D11" s="181" t="s">
        <v>0</v>
      </c>
      <c r="E11" s="40"/>
      <c r="F11" s="233"/>
      <c r="G11" s="434" t="s">
        <v>198</v>
      </c>
      <c r="H11" s="440"/>
      <c r="I11" s="152" t="s">
        <v>2</v>
      </c>
      <c r="J11" s="40"/>
      <c r="K11" s="233"/>
      <c r="L11" s="434" t="s">
        <v>198</v>
      </c>
      <c r="M11" s="440"/>
      <c r="N11" s="152" t="s">
        <v>2</v>
      </c>
    </row>
    <row r="12" spans="1:14" ht="5.25" customHeight="1">
      <c r="A12" s="63"/>
      <c r="B12" s="54" t="s">
        <v>0</v>
      </c>
      <c r="C12" s="10" t="s">
        <v>0</v>
      </c>
      <c r="D12" s="10"/>
      <c r="E12" s="123"/>
      <c r="F12" s="234"/>
      <c r="H12" s="149"/>
      <c r="I12" s="148" t="s">
        <v>0</v>
      </c>
      <c r="J12" s="123"/>
      <c r="K12" s="234"/>
      <c r="M12" s="149"/>
      <c r="N12" s="148" t="s">
        <v>0</v>
      </c>
    </row>
    <row r="13" spans="1:14" ht="12.75" customHeight="1">
      <c r="A13" s="63"/>
      <c r="B13" s="296">
        <f>COUNT(C14:C399)</f>
        <v>65</v>
      </c>
      <c r="D13" s="60" t="s">
        <v>184</v>
      </c>
      <c r="E13" s="123"/>
      <c r="F13" s="235"/>
      <c r="G13" s="153" t="s">
        <v>1</v>
      </c>
      <c r="I13" s="296">
        <f>COUNT(I14:I170)</f>
        <v>60</v>
      </c>
      <c r="J13" s="123"/>
      <c r="K13" s="235"/>
      <c r="L13" s="153" t="s">
        <v>1</v>
      </c>
      <c r="N13" s="296">
        <f>COUNT(N14:N170)</f>
        <v>15</v>
      </c>
    </row>
    <row r="14" spans="1:14" s="123" customFormat="1" ht="12">
      <c r="A14" s="85"/>
      <c r="B14" s="119" t="s">
        <v>3</v>
      </c>
      <c r="C14" s="120">
        <v>11</v>
      </c>
      <c r="D14" s="121"/>
      <c r="F14" s="235"/>
      <c r="G14" s="171">
        <v>100</v>
      </c>
      <c r="H14" s="168"/>
      <c r="I14" s="167">
        <v>75.240666</v>
      </c>
      <c r="K14" s="235"/>
      <c r="L14" s="171">
        <v>100</v>
      </c>
      <c r="M14" s="168"/>
      <c r="N14" s="167">
        <v>81.923776</v>
      </c>
    </row>
    <row r="15" spans="1:14" s="123" customFormat="1" ht="12.75">
      <c r="A15" s="85"/>
      <c r="B15" s="119" t="s">
        <v>710</v>
      </c>
      <c r="C15" s="120">
        <v>22</v>
      </c>
      <c r="D15" s="121"/>
      <c r="E15" s="39"/>
      <c r="F15" s="233"/>
      <c r="G15" s="171">
        <v>0.046735</v>
      </c>
      <c r="H15" s="170"/>
      <c r="I15" s="167">
        <v>0.035164</v>
      </c>
      <c r="J15" s="39"/>
      <c r="K15" s="233"/>
      <c r="L15" s="171" t="s">
        <v>726</v>
      </c>
      <c r="M15" s="170"/>
      <c r="N15" s="167" t="s">
        <v>726</v>
      </c>
    </row>
    <row r="16" spans="1:14" s="123" customFormat="1" ht="12">
      <c r="A16" s="85"/>
      <c r="B16" s="130" t="s">
        <v>97</v>
      </c>
      <c r="C16" s="131">
        <v>23</v>
      </c>
      <c r="D16" s="132"/>
      <c r="F16" s="235"/>
      <c r="G16" s="171">
        <v>0.000315</v>
      </c>
      <c r="H16" s="170"/>
      <c r="I16" s="167">
        <v>0.000237</v>
      </c>
      <c r="K16" s="235"/>
      <c r="L16" s="171" t="s">
        <v>726</v>
      </c>
      <c r="M16" s="170"/>
      <c r="N16" s="167" t="s">
        <v>726</v>
      </c>
    </row>
    <row r="17" spans="1:17" s="127" customFormat="1" ht="12.75">
      <c r="A17" s="85"/>
      <c r="B17" s="119" t="s">
        <v>98</v>
      </c>
      <c r="C17" s="120">
        <v>24</v>
      </c>
      <c r="D17" s="121"/>
      <c r="E17" s="196"/>
      <c r="F17" s="233"/>
      <c r="G17" s="171">
        <v>0.008444</v>
      </c>
      <c r="H17" s="170"/>
      <c r="I17" s="167">
        <v>0.006353</v>
      </c>
      <c r="J17" s="196"/>
      <c r="K17" s="233"/>
      <c r="L17" s="171" t="s">
        <v>726</v>
      </c>
      <c r="M17" s="170"/>
      <c r="N17" s="167" t="s">
        <v>726</v>
      </c>
      <c r="P17" s="123"/>
      <c r="Q17" s="123"/>
    </row>
    <row r="18" spans="1:14" s="123" customFormat="1" ht="12">
      <c r="A18" s="85"/>
      <c r="B18" s="119" t="s">
        <v>99</v>
      </c>
      <c r="C18" s="120">
        <v>27</v>
      </c>
      <c r="D18" s="121"/>
      <c r="F18" s="235"/>
      <c r="G18" s="171">
        <v>0.000315</v>
      </c>
      <c r="H18" s="170"/>
      <c r="I18" s="167">
        <v>0.000237</v>
      </c>
      <c r="K18" s="235"/>
      <c r="L18" s="171" t="s">
        <v>726</v>
      </c>
      <c r="M18" s="170"/>
      <c r="N18" s="167" t="s">
        <v>726</v>
      </c>
    </row>
    <row r="19" spans="1:14" s="123" customFormat="1" ht="12">
      <c r="A19" s="85"/>
      <c r="B19" s="119" t="s">
        <v>309</v>
      </c>
      <c r="C19" s="120">
        <v>29</v>
      </c>
      <c r="D19" s="121"/>
      <c r="F19" s="235"/>
      <c r="G19" s="171">
        <v>0.003593</v>
      </c>
      <c r="H19" s="170"/>
      <c r="I19" s="167">
        <v>0.002703</v>
      </c>
      <c r="K19" s="235"/>
      <c r="L19" s="171" t="s">
        <v>726</v>
      </c>
      <c r="M19" s="170"/>
      <c r="N19" s="167" t="s">
        <v>726</v>
      </c>
    </row>
    <row r="20" spans="1:14" s="123" customFormat="1" ht="12.75">
      <c r="A20" s="85"/>
      <c r="B20" s="119" t="s">
        <v>251</v>
      </c>
      <c r="C20" s="120">
        <v>31</v>
      </c>
      <c r="D20" s="121"/>
      <c r="E20" s="196"/>
      <c r="F20" s="233"/>
      <c r="G20" s="171">
        <v>0.006006</v>
      </c>
      <c r="H20" s="170"/>
      <c r="I20" s="167">
        <v>0.004519</v>
      </c>
      <c r="J20" s="196"/>
      <c r="K20" s="233"/>
      <c r="L20" s="171" t="s">
        <v>726</v>
      </c>
      <c r="M20" s="170"/>
      <c r="N20" s="167" t="s">
        <v>726</v>
      </c>
    </row>
    <row r="21" spans="1:14" s="123" customFormat="1" ht="12">
      <c r="A21" s="85"/>
      <c r="B21" s="119" t="s">
        <v>30</v>
      </c>
      <c r="C21" s="120">
        <v>33</v>
      </c>
      <c r="D21" s="121">
        <v>500</v>
      </c>
      <c r="F21" s="235"/>
      <c r="G21" s="171"/>
      <c r="H21" s="170"/>
      <c r="I21" s="167" t="s">
        <v>0</v>
      </c>
      <c r="K21" s="235"/>
      <c r="L21" s="171"/>
      <c r="M21" s="170"/>
      <c r="N21" s="167" t="s">
        <v>0</v>
      </c>
    </row>
    <row r="22" spans="1:14" s="123" customFormat="1" ht="12">
      <c r="A22" s="85"/>
      <c r="B22" s="119" t="s">
        <v>31</v>
      </c>
      <c r="C22" s="120">
        <v>34</v>
      </c>
      <c r="D22" s="121"/>
      <c r="F22" s="235"/>
      <c r="G22" s="171">
        <v>0.446969</v>
      </c>
      <c r="H22" s="170"/>
      <c r="I22" s="167">
        <v>0.336302</v>
      </c>
      <c r="K22" s="235"/>
      <c r="L22" s="171">
        <v>0.427787</v>
      </c>
      <c r="M22" s="170"/>
      <c r="N22" s="167">
        <v>0.350459</v>
      </c>
    </row>
    <row r="23" spans="1:14" s="123" customFormat="1" ht="12">
      <c r="A23" s="85"/>
      <c r="B23" s="119" t="s">
        <v>259</v>
      </c>
      <c r="C23" s="120">
        <v>36</v>
      </c>
      <c r="D23" s="121"/>
      <c r="F23" s="235"/>
      <c r="G23" s="171">
        <v>0.121983</v>
      </c>
      <c r="H23" s="170"/>
      <c r="I23" s="167">
        <v>0.091781</v>
      </c>
      <c r="K23" s="235"/>
      <c r="L23" s="171">
        <v>0.116749</v>
      </c>
      <c r="M23" s="170"/>
      <c r="N23" s="167">
        <v>0.095645</v>
      </c>
    </row>
    <row r="24" spans="1:14" s="123" customFormat="1" ht="12.75">
      <c r="A24" s="85"/>
      <c r="B24" s="119" t="s">
        <v>34</v>
      </c>
      <c r="C24" s="120">
        <v>37</v>
      </c>
      <c r="D24" s="121"/>
      <c r="E24" s="39"/>
      <c r="F24" s="233"/>
      <c r="G24" s="171">
        <v>0.000315</v>
      </c>
      <c r="H24" s="170"/>
      <c r="I24" s="167">
        <v>0.000237</v>
      </c>
      <c r="J24" s="39"/>
      <c r="K24" s="233"/>
      <c r="L24" s="171" t="s">
        <v>726</v>
      </c>
      <c r="M24" s="170"/>
      <c r="N24" s="167" t="s">
        <v>726</v>
      </c>
    </row>
    <row r="25" spans="1:14" s="123" customFormat="1" ht="12.75">
      <c r="A25" s="85"/>
      <c r="B25" s="119" t="s">
        <v>20</v>
      </c>
      <c r="C25" s="120">
        <v>38</v>
      </c>
      <c r="D25" s="121"/>
      <c r="E25" s="39"/>
      <c r="F25" s="233"/>
      <c r="G25" s="171">
        <v>0.001284</v>
      </c>
      <c r="H25" s="170"/>
      <c r="I25" s="167">
        <v>0.000966</v>
      </c>
      <c r="J25" s="39"/>
      <c r="K25" s="233"/>
      <c r="L25" s="171" t="s">
        <v>726</v>
      </c>
      <c r="M25" s="170"/>
      <c r="N25" s="167" t="s">
        <v>726</v>
      </c>
    </row>
    <row r="26" spans="1:14" s="123" customFormat="1" ht="12">
      <c r="A26" s="85"/>
      <c r="B26" s="119" t="s">
        <v>100</v>
      </c>
      <c r="C26" s="120">
        <v>39</v>
      </c>
      <c r="D26" s="121"/>
      <c r="F26" s="235"/>
      <c r="G26" s="171">
        <v>0.000315</v>
      </c>
      <c r="H26" s="170"/>
      <c r="I26" s="167">
        <v>0.000237</v>
      </c>
      <c r="K26" s="235"/>
      <c r="L26" s="171" t="s">
        <v>726</v>
      </c>
      <c r="M26" s="170"/>
      <c r="N26" s="167" t="s">
        <v>726</v>
      </c>
    </row>
    <row r="27" spans="1:14" s="123" customFormat="1" ht="12">
      <c r="A27" s="85"/>
      <c r="B27" s="130" t="s">
        <v>255</v>
      </c>
      <c r="C27" s="131">
        <v>42</v>
      </c>
      <c r="D27" s="132"/>
      <c r="F27" s="235"/>
      <c r="G27" s="171">
        <v>0.002335</v>
      </c>
      <c r="H27" s="170"/>
      <c r="I27" s="167">
        <v>0.001757</v>
      </c>
      <c r="K27" s="235"/>
      <c r="L27" s="171" t="s">
        <v>726</v>
      </c>
      <c r="M27" s="170"/>
      <c r="N27" s="167" t="s">
        <v>726</v>
      </c>
    </row>
    <row r="28" spans="1:14" s="123" customFormat="1" ht="12">
      <c r="A28" s="85"/>
      <c r="B28" s="119" t="s">
        <v>51</v>
      </c>
      <c r="C28" s="120">
        <v>43</v>
      </c>
      <c r="D28" s="121"/>
      <c r="F28" s="235"/>
      <c r="G28" s="171">
        <v>0.01391</v>
      </c>
      <c r="H28" s="170"/>
      <c r="I28" s="167">
        <v>0.010466</v>
      </c>
      <c r="K28" s="235"/>
      <c r="L28" s="171" t="s">
        <v>726</v>
      </c>
      <c r="M28" s="170"/>
      <c r="N28" s="167" t="s">
        <v>726</v>
      </c>
    </row>
    <row r="29" spans="1:14" s="123" customFormat="1" ht="12">
      <c r="A29" s="85"/>
      <c r="B29" s="119" t="s">
        <v>103</v>
      </c>
      <c r="C29" s="120">
        <v>44</v>
      </c>
      <c r="D29" s="121"/>
      <c r="F29" s="235"/>
      <c r="G29" s="171">
        <v>0.000315</v>
      </c>
      <c r="H29" s="170"/>
      <c r="I29" s="167">
        <v>0.000237</v>
      </c>
      <c r="K29" s="235"/>
      <c r="L29" s="171" t="s">
        <v>726</v>
      </c>
      <c r="M29" s="170"/>
      <c r="N29" s="167" t="s">
        <v>726</v>
      </c>
    </row>
    <row r="30" spans="1:14" s="123" customFormat="1" ht="12">
      <c r="A30" s="85"/>
      <c r="B30" s="119" t="s">
        <v>711</v>
      </c>
      <c r="C30" s="120">
        <v>45</v>
      </c>
      <c r="D30" s="121"/>
      <c r="F30" s="235"/>
      <c r="G30" s="171">
        <v>0.02682</v>
      </c>
      <c r="H30" s="170"/>
      <c r="I30" s="167">
        <v>0.02018</v>
      </c>
      <c r="K30" s="235"/>
      <c r="L30" s="171" t="s">
        <v>726</v>
      </c>
      <c r="M30" s="170"/>
      <c r="N30" s="167" t="s">
        <v>726</v>
      </c>
    </row>
    <row r="31" spans="1:14" s="123" customFormat="1" ht="12">
      <c r="A31" s="85"/>
      <c r="B31" s="119" t="s">
        <v>58</v>
      </c>
      <c r="C31" s="120">
        <v>46</v>
      </c>
      <c r="D31" s="121">
        <v>490</v>
      </c>
      <c r="F31" s="235"/>
      <c r="G31" s="171" t="s">
        <v>726</v>
      </c>
      <c r="H31" s="170"/>
      <c r="I31" s="167" t="s">
        <v>0</v>
      </c>
      <c r="K31" s="235"/>
      <c r="L31" s="171" t="s">
        <v>726</v>
      </c>
      <c r="M31" s="170"/>
      <c r="N31" s="167" t="s">
        <v>726</v>
      </c>
    </row>
    <row r="32" spans="1:14" s="123" customFormat="1" ht="12">
      <c r="A32" s="85"/>
      <c r="B32" s="119" t="s">
        <v>56</v>
      </c>
      <c r="C32" s="120">
        <v>49</v>
      </c>
      <c r="D32" s="121"/>
      <c r="F32" s="235"/>
      <c r="G32" s="171">
        <v>0.309257</v>
      </c>
      <c r="H32" s="170"/>
      <c r="I32" s="167">
        <v>0.232687</v>
      </c>
      <c r="K32" s="235"/>
      <c r="L32" s="171">
        <v>0.295981</v>
      </c>
      <c r="M32" s="170"/>
      <c r="N32" s="167">
        <v>0.242479</v>
      </c>
    </row>
    <row r="33" spans="1:14" s="123" customFormat="1" ht="12">
      <c r="A33" s="85"/>
      <c r="B33" s="119" t="s">
        <v>62</v>
      </c>
      <c r="C33" s="120">
        <v>51</v>
      </c>
      <c r="D33" s="121"/>
      <c r="F33" s="235"/>
      <c r="G33" s="171">
        <v>0.003618</v>
      </c>
      <c r="H33" s="170"/>
      <c r="I33" s="167">
        <v>0.002722</v>
      </c>
      <c r="K33" s="235"/>
      <c r="L33" s="171" t="s">
        <v>726</v>
      </c>
      <c r="M33" s="170"/>
      <c r="N33" s="167" t="s">
        <v>726</v>
      </c>
    </row>
    <row r="34" spans="1:14" s="123" customFormat="1" ht="12">
      <c r="A34" s="85"/>
      <c r="B34" s="119" t="s">
        <v>32</v>
      </c>
      <c r="C34" s="120">
        <v>52</v>
      </c>
      <c r="D34" s="121"/>
      <c r="F34" s="235"/>
      <c r="G34" s="171">
        <v>0.004825</v>
      </c>
      <c r="H34" s="170"/>
      <c r="I34" s="167">
        <v>0.00363</v>
      </c>
      <c r="K34" s="235"/>
      <c r="L34" s="171">
        <v>0.022475</v>
      </c>
      <c r="M34" s="170"/>
      <c r="N34" s="167">
        <v>0.018412</v>
      </c>
    </row>
    <row r="35" spans="1:14" s="123" customFormat="1" ht="12">
      <c r="A35" s="85"/>
      <c r="B35" s="119" t="s">
        <v>599</v>
      </c>
      <c r="C35" s="120">
        <v>53</v>
      </c>
      <c r="D35" s="121"/>
      <c r="F35" s="235"/>
      <c r="G35" s="171">
        <v>0.046299</v>
      </c>
      <c r="H35" s="170"/>
      <c r="I35" s="167">
        <v>0.034836</v>
      </c>
      <c r="K35" s="235"/>
      <c r="L35" s="171" t="s">
        <v>726</v>
      </c>
      <c r="M35" s="170"/>
      <c r="N35" s="167" t="s">
        <v>726</v>
      </c>
    </row>
    <row r="36" spans="1:14" s="123" customFormat="1" ht="12">
      <c r="A36" s="85"/>
      <c r="B36" s="119" t="s">
        <v>66</v>
      </c>
      <c r="C36" s="120">
        <v>55</v>
      </c>
      <c r="D36" s="121"/>
      <c r="F36" s="235"/>
      <c r="G36" s="171">
        <v>0.000315</v>
      </c>
      <c r="H36" s="170"/>
      <c r="I36" s="167">
        <v>0.000237</v>
      </c>
      <c r="K36" s="235"/>
      <c r="L36" s="171" t="s">
        <v>726</v>
      </c>
      <c r="M36" s="170"/>
      <c r="N36" s="167" t="s">
        <v>726</v>
      </c>
    </row>
    <row r="37" spans="1:14" s="123" customFormat="1" ht="12">
      <c r="A37" s="85"/>
      <c r="B37" s="119" t="s">
        <v>21</v>
      </c>
      <c r="C37" s="120">
        <v>56</v>
      </c>
      <c r="D37" s="121"/>
      <c r="F37" s="235"/>
      <c r="G37" s="171">
        <v>0.000315</v>
      </c>
      <c r="H37" s="170"/>
      <c r="I37" s="167">
        <v>0.000237</v>
      </c>
      <c r="K37" s="235"/>
      <c r="L37" s="171" t="s">
        <v>726</v>
      </c>
      <c r="M37" s="170"/>
      <c r="N37" s="167" t="s">
        <v>726</v>
      </c>
    </row>
    <row r="38" spans="1:14" s="123" customFormat="1" ht="12">
      <c r="A38" s="85"/>
      <c r="B38" s="119" t="s">
        <v>219</v>
      </c>
      <c r="C38" s="120">
        <v>61</v>
      </c>
      <c r="D38" s="121"/>
      <c r="F38" s="235"/>
      <c r="G38" s="171">
        <v>0.29355</v>
      </c>
      <c r="H38" s="170"/>
      <c r="I38" s="167">
        <v>0.220869</v>
      </c>
      <c r="K38" s="235"/>
      <c r="L38" s="171" t="s">
        <v>726</v>
      </c>
      <c r="M38" s="170"/>
      <c r="N38" s="167" t="s">
        <v>726</v>
      </c>
    </row>
    <row r="39" spans="1:14" s="123" customFormat="1" ht="12">
      <c r="A39" s="85"/>
      <c r="B39" s="119" t="s">
        <v>712</v>
      </c>
      <c r="C39" s="120">
        <v>62</v>
      </c>
      <c r="D39" s="121"/>
      <c r="F39" s="235"/>
      <c r="G39" s="171">
        <v>0.01593</v>
      </c>
      <c r="H39" s="170"/>
      <c r="I39" s="167">
        <v>0.011986</v>
      </c>
      <c r="K39" s="235"/>
      <c r="L39" s="171">
        <v>0.063718</v>
      </c>
      <c r="M39" s="170"/>
      <c r="N39" s="167">
        <v>0.0522</v>
      </c>
    </row>
    <row r="40" spans="1:14" s="123" customFormat="1" ht="12">
      <c r="A40" s="85"/>
      <c r="B40" s="119" t="s">
        <v>71</v>
      </c>
      <c r="C40" s="120">
        <v>64</v>
      </c>
      <c r="D40" s="121"/>
      <c r="F40" s="235"/>
      <c r="G40" s="171">
        <v>2.320623</v>
      </c>
      <c r="H40" s="170"/>
      <c r="I40" s="167">
        <v>1.746052</v>
      </c>
      <c r="K40" s="235"/>
      <c r="L40" s="171">
        <v>2.221019</v>
      </c>
      <c r="M40" s="170"/>
      <c r="N40" s="167">
        <v>1.819543</v>
      </c>
    </row>
    <row r="41" spans="1:14" s="123" customFormat="1" ht="12">
      <c r="A41" s="85"/>
      <c r="B41" s="119" t="s">
        <v>297</v>
      </c>
      <c r="C41" s="120">
        <v>65</v>
      </c>
      <c r="D41" s="121"/>
      <c r="F41" s="235"/>
      <c r="G41" s="171">
        <v>0.152995</v>
      </c>
      <c r="H41" s="170"/>
      <c r="I41" s="167">
        <v>0.115114</v>
      </c>
      <c r="K41" s="235"/>
      <c r="L41" s="171">
        <v>0.146428</v>
      </c>
      <c r="M41" s="170"/>
      <c r="N41" s="167">
        <v>0.119959</v>
      </c>
    </row>
    <row r="42" spans="1:14" s="123" customFormat="1" ht="12">
      <c r="A42" s="85"/>
      <c r="B42" s="119" t="s">
        <v>72</v>
      </c>
      <c r="C42" s="120">
        <v>66</v>
      </c>
      <c r="D42" s="121"/>
      <c r="F42" s="235"/>
      <c r="G42" s="171">
        <v>0.014013</v>
      </c>
      <c r="H42" s="170"/>
      <c r="I42" s="167">
        <v>0.010543</v>
      </c>
      <c r="K42" s="235"/>
      <c r="L42" s="171" t="s">
        <v>726</v>
      </c>
      <c r="M42" s="170"/>
      <c r="N42" s="167" t="s">
        <v>726</v>
      </c>
    </row>
    <row r="43" spans="1:17" s="128" customFormat="1" ht="12">
      <c r="A43" s="85"/>
      <c r="B43" s="119" t="s">
        <v>265</v>
      </c>
      <c r="C43" s="120">
        <v>69</v>
      </c>
      <c r="D43" s="121"/>
      <c r="E43" s="123"/>
      <c r="F43" s="235"/>
      <c r="G43" s="171">
        <v>0.002438</v>
      </c>
      <c r="H43" s="170"/>
      <c r="I43" s="167">
        <v>0.001834</v>
      </c>
      <c r="J43" s="123"/>
      <c r="K43" s="235"/>
      <c r="L43" s="171" t="s">
        <v>726</v>
      </c>
      <c r="M43" s="170"/>
      <c r="N43" s="167" t="s">
        <v>726</v>
      </c>
      <c r="P43" s="123"/>
      <c r="Q43" s="123"/>
    </row>
    <row r="44" spans="1:14" s="123" customFormat="1" ht="12">
      <c r="A44" s="85"/>
      <c r="B44" s="119" t="s">
        <v>713</v>
      </c>
      <c r="C44" s="120">
        <v>71</v>
      </c>
      <c r="D44" s="121"/>
      <c r="F44" s="235"/>
      <c r="G44" s="171">
        <v>0.000315</v>
      </c>
      <c r="H44" s="170"/>
      <c r="I44" s="167">
        <v>0.000237</v>
      </c>
      <c r="K44" s="235"/>
      <c r="L44" s="171" t="s">
        <v>726</v>
      </c>
      <c r="M44" s="170"/>
      <c r="N44" s="167" t="s">
        <v>726</v>
      </c>
    </row>
    <row r="45" spans="1:14" s="123" customFormat="1" ht="12">
      <c r="A45" s="85"/>
      <c r="B45" s="119" t="s">
        <v>76</v>
      </c>
      <c r="C45" s="120">
        <v>72</v>
      </c>
      <c r="D45" s="121"/>
      <c r="F45" s="235"/>
      <c r="G45" s="171">
        <v>4.058923</v>
      </c>
      <c r="H45" s="170"/>
      <c r="I45" s="167">
        <v>3.053961</v>
      </c>
      <c r="K45" s="235"/>
      <c r="L45" s="171">
        <v>3.884709</v>
      </c>
      <c r="M45" s="170"/>
      <c r="N45" s="167">
        <v>3.1825</v>
      </c>
    </row>
    <row r="46" spans="1:14" s="123" customFormat="1" ht="12">
      <c r="A46" s="85"/>
      <c r="B46" s="119" t="s">
        <v>104</v>
      </c>
      <c r="C46" s="120">
        <v>73</v>
      </c>
      <c r="D46" s="121"/>
      <c r="F46" s="235"/>
      <c r="G46" s="171">
        <v>0.000315</v>
      </c>
      <c r="H46" s="170"/>
      <c r="I46" s="167">
        <v>0.000237</v>
      </c>
      <c r="K46" s="235"/>
      <c r="L46" s="171" t="s">
        <v>726</v>
      </c>
      <c r="M46" s="170"/>
      <c r="N46" s="167" t="s">
        <v>726</v>
      </c>
    </row>
    <row r="47" spans="1:14" s="123" customFormat="1" ht="12">
      <c r="A47" s="85"/>
      <c r="B47" s="119" t="s">
        <v>633</v>
      </c>
      <c r="C47" s="120">
        <v>74</v>
      </c>
      <c r="D47" s="121"/>
      <c r="F47" s="235"/>
      <c r="G47" s="171">
        <v>0.025665</v>
      </c>
      <c r="H47" s="170"/>
      <c r="I47" s="167">
        <v>0.019311</v>
      </c>
      <c r="K47" s="235"/>
      <c r="L47" s="171" t="s">
        <v>726</v>
      </c>
      <c r="M47" s="170"/>
      <c r="N47" s="167" t="s">
        <v>726</v>
      </c>
    </row>
    <row r="48" spans="1:14" s="123" customFormat="1" ht="12">
      <c r="A48" s="85"/>
      <c r="B48" s="119" t="s">
        <v>33</v>
      </c>
      <c r="C48" s="120">
        <v>76</v>
      </c>
      <c r="D48" s="121"/>
      <c r="F48" s="235"/>
      <c r="G48" s="171">
        <v>0.788641</v>
      </c>
      <c r="H48" s="170"/>
      <c r="I48" s="167">
        <v>0.593379</v>
      </c>
      <c r="K48" s="235"/>
      <c r="L48" s="171">
        <v>0.754791</v>
      </c>
      <c r="M48" s="170"/>
      <c r="N48" s="167">
        <v>0.618353</v>
      </c>
    </row>
    <row r="49" spans="1:14" s="123" customFormat="1" ht="12">
      <c r="A49" s="85"/>
      <c r="B49" s="119" t="s">
        <v>91</v>
      </c>
      <c r="C49" s="120">
        <v>78</v>
      </c>
      <c r="D49" s="121">
        <v>490</v>
      </c>
      <c r="F49" s="235"/>
      <c r="G49" s="171" t="s">
        <v>726</v>
      </c>
      <c r="H49" s="170"/>
      <c r="I49" s="167" t="s">
        <v>0</v>
      </c>
      <c r="K49" s="235"/>
      <c r="L49" s="171" t="s">
        <v>726</v>
      </c>
      <c r="M49" s="170"/>
      <c r="N49" s="167" t="s">
        <v>726</v>
      </c>
    </row>
    <row r="50" spans="1:14" s="123" customFormat="1" ht="12">
      <c r="A50" s="85"/>
      <c r="B50" s="119" t="s">
        <v>714</v>
      </c>
      <c r="C50" s="120">
        <v>79</v>
      </c>
      <c r="D50" s="121"/>
      <c r="F50" s="235"/>
      <c r="G50" s="171">
        <v>0.001591</v>
      </c>
      <c r="H50" s="170"/>
      <c r="I50" s="167">
        <v>0.001197</v>
      </c>
      <c r="K50" s="235"/>
      <c r="L50" s="171" t="s">
        <v>726</v>
      </c>
      <c r="M50" s="170"/>
      <c r="N50" s="167" t="s">
        <v>726</v>
      </c>
    </row>
    <row r="51" spans="1:14" s="123" customFormat="1" ht="12">
      <c r="A51" s="85"/>
      <c r="B51" s="119" t="s">
        <v>22</v>
      </c>
      <c r="C51" s="120">
        <v>81</v>
      </c>
      <c r="D51" s="121"/>
      <c r="F51" s="235"/>
      <c r="G51" s="171">
        <v>0.000384</v>
      </c>
      <c r="H51" s="170"/>
      <c r="I51" s="167">
        <v>0.000289</v>
      </c>
      <c r="K51" s="235"/>
      <c r="L51" s="171" t="s">
        <v>726</v>
      </c>
      <c r="M51" s="170"/>
      <c r="N51" s="167" t="s">
        <v>726</v>
      </c>
    </row>
    <row r="52" spans="1:14" s="123" customFormat="1" ht="12">
      <c r="A52" s="85"/>
      <c r="B52" s="119" t="s">
        <v>260</v>
      </c>
      <c r="C52" s="120">
        <v>82</v>
      </c>
      <c r="D52" s="121"/>
      <c r="F52" s="235"/>
      <c r="G52" s="171">
        <v>0.050714</v>
      </c>
      <c r="H52" s="170"/>
      <c r="I52" s="167">
        <v>0.038158</v>
      </c>
      <c r="K52" s="235"/>
      <c r="L52" s="171">
        <v>0.048537</v>
      </c>
      <c r="M52" s="170"/>
      <c r="N52" s="167">
        <v>0.039763</v>
      </c>
    </row>
    <row r="53" spans="1:14" s="123" customFormat="1" ht="12">
      <c r="A53" s="85"/>
      <c r="B53" s="119" t="s">
        <v>267</v>
      </c>
      <c r="C53" s="120">
        <v>86</v>
      </c>
      <c r="D53" s="121"/>
      <c r="F53" s="235"/>
      <c r="G53" s="171">
        <v>6.77766</v>
      </c>
      <c r="H53" s="170"/>
      <c r="I53" s="167">
        <v>5.099556</v>
      </c>
      <c r="K53" s="235"/>
      <c r="L53" s="171">
        <v>1.285189</v>
      </c>
      <c r="M53" s="170"/>
      <c r="N53" s="167">
        <v>1.052875</v>
      </c>
    </row>
    <row r="54" spans="1:14" s="123" customFormat="1" ht="12">
      <c r="A54" s="85"/>
      <c r="B54" s="119" t="s">
        <v>74</v>
      </c>
      <c r="C54" s="120">
        <v>88</v>
      </c>
      <c r="D54" s="121"/>
      <c r="F54" s="235"/>
      <c r="G54" s="171">
        <v>0.035366</v>
      </c>
      <c r="H54" s="170"/>
      <c r="I54" s="167">
        <v>0.02661</v>
      </c>
      <c r="K54" s="235"/>
      <c r="L54" s="171" t="s">
        <v>726</v>
      </c>
      <c r="M54" s="170"/>
      <c r="N54" s="167" t="s">
        <v>726</v>
      </c>
    </row>
    <row r="55" spans="1:14" s="123" customFormat="1" ht="12">
      <c r="A55" s="85"/>
      <c r="B55" s="119" t="s">
        <v>715</v>
      </c>
      <c r="C55" s="120">
        <v>89</v>
      </c>
      <c r="D55" s="121"/>
      <c r="F55" s="235"/>
      <c r="G55" s="171">
        <v>0.003696</v>
      </c>
      <c r="H55" s="170"/>
      <c r="I55" s="167">
        <v>0.002781</v>
      </c>
      <c r="K55" s="235"/>
      <c r="L55" s="171" t="s">
        <v>726</v>
      </c>
      <c r="M55" s="170"/>
      <c r="N55" s="167" t="s">
        <v>726</v>
      </c>
    </row>
    <row r="56" spans="1:14" s="123" customFormat="1" ht="12">
      <c r="A56" s="85"/>
      <c r="B56" s="119" t="s">
        <v>716</v>
      </c>
      <c r="C56" s="120">
        <v>92</v>
      </c>
      <c r="D56" s="121"/>
      <c r="F56" s="235"/>
      <c r="G56" s="171">
        <v>0.000315</v>
      </c>
      <c r="H56" s="170"/>
      <c r="I56" s="167">
        <v>0.000237</v>
      </c>
      <c r="K56" s="235"/>
      <c r="L56" s="171" t="s">
        <v>726</v>
      </c>
      <c r="M56" s="170"/>
      <c r="N56" s="167" t="s">
        <v>726</v>
      </c>
    </row>
    <row r="57" spans="1:14" s="123" customFormat="1" ht="12">
      <c r="A57" s="85"/>
      <c r="B57" s="119" t="s">
        <v>117</v>
      </c>
      <c r="C57" s="120">
        <v>94</v>
      </c>
      <c r="D57" s="121"/>
      <c r="F57" s="235"/>
      <c r="G57" s="171">
        <v>0.00154</v>
      </c>
      <c r="H57" s="170"/>
      <c r="I57" s="167">
        <v>0.001159</v>
      </c>
      <c r="K57" s="235"/>
      <c r="L57" s="171" t="s">
        <v>726</v>
      </c>
      <c r="M57" s="170"/>
      <c r="N57" s="167" t="s">
        <v>726</v>
      </c>
    </row>
    <row r="58" spans="1:14" s="123" customFormat="1" ht="12">
      <c r="A58" s="85"/>
      <c r="B58" s="119" t="s">
        <v>118</v>
      </c>
      <c r="C58" s="120">
        <v>96</v>
      </c>
      <c r="D58" s="121"/>
      <c r="F58" s="235"/>
      <c r="G58" s="171">
        <v>0.000315</v>
      </c>
      <c r="H58" s="170"/>
      <c r="I58" s="167">
        <v>0.000237</v>
      </c>
      <c r="K58" s="235"/>
      <c r="L58" s="171" t="s">
        <v>726</v>
      </c>
      <c r="M58" s="170"/>
      <c r="N58" s="167" t="s">
        <v>726</v>
      </c>
    </row>
    <row r="59" spans="1:14" s="123" customFormat="1" ht="12">
      <c r="A59" s="85"/>
      <c r="B59" s="119" t="s">
        <v>266</v>
      </c>
      <c r="C59" s="120">
        <v>97</v>
      </c>
      <c r="D59" s="121"/>
      <c r="F59" s="235"/>
      <c r="G59" s="171">
        <v>0.011292</v>
      </c>
      <c r="H59" s="170"/>
      <c r="I59" s="167">
        <v>0.008496</v>
      </c>
      <c r="K59" s="235"/>
      <c r="L59" s="171" t="s">
        <v>726</v>
      </c>
      <c r="M59" s="170"/>
      <c r="N59" s="167" t="s">
        <v>726</v>
      </c>
    </row>
    <row r="60" spans="1:14" s="123" customFormat="1" ht="12">
      <c r="A60" s="85"/>
      <c r="B60" s="119" t="s">
        <v>45</v>
      </c>
      <c r="C60" s="120">
        <v>182</v>
      </c>
      <c r="D60" s="121"/>
      <c r="F60" s="235"/>
      <c r="G60" s="171">
        <v>0.020582</v>
      </c>
      <c r="H60" s="170"/>
      <c r="I60" s="167">
        <v>0.015486</v>
      </c>
      <c r="K60" s="235"/>
      <c r="L60" s="171" t="s">
        <v>726</v>
      </c>
      <c r="M60" s="170"/>
      <c r="N60" s="167" t="s">
        <v>726</v>
      </c>
    </row>
    <row r="61" spans="1:14" s="123" customFormat="1" ht="12">
      <c r="A61" s="85"/>
      <c r="B61" s="119" t="s">
        <v>600</v>
      </c>
      <c r="C61" s="120">
        <v>183</v>
      </c>
      <c r="D61" s="121"/>
      <c r="F61" s="235"/>
      <c r="G61" s="171">
        <v>0.388302</v>
      </c>
      <c r="H61" s="170"/>
      <c r="I61" s="167">
        <v>0.292161</v>
      </c>
      <c r="K61" s="235"/>
      <c r="L61" s="171" t="s">
        <v>726</v>
      </c>
      <c r="M61" s="170"/>
      <c r="N61" s="167" t="s">
        <v>726</v>
      </c>
    </row>
    <row r="62" spans="1:14" s="123" customFormat="1" ht="12">
      <c r="A62" s="85"/>
      <c r="B62" s="119" t="s">
        <v>50</v>
      </c>
      <c r="C62" s="120">
        <v>184</v>
      </c>
      <c r="D62" s="121"/>
      <c r="F62" s="235"/>
      <c r="G62" s="171">
        <v>0.878159</v>
      </c>
      <c r="H62" s="170"/>
      <c r="I62" s="167">
        <v>0.660733</v>
      </c>
      <c r="K62" s="235"/>
      <c r="L62" s="171" t="s">
        <v>726</v>
      </c>
      <c r="M62" s="170"/>
      <c r="N62" s="167" t="s">
        <v>726</v>
      </c>
    </row>
    <row r="63" spans="1:14" s="123" customFormat="1" ht="12">
      <c r="A63" s="85"/>
      <c r="B63" s="119" t="s">
        <v>84</v>
      </c>
      <c r="C63" s="120">
        <v>185</v>
      </c>
      <c r="D63" s="121"/>
      <c r="F63" s="235"/>
      <c r="G63" s="171">
        <v>1.568375</v>
      </c>
      <c r="H63" s="170"/>
      <c r="I63" s="167">
        <v>1.180056</v>
      </c>
      <c r="K63" s="235"/>
      <c r="L63" s="171" t="s">
        <v>726</v>
      </c>
      <c r="M63" s="170"/>
      <c r="N63" s="167" t="s">
        <v>726</v>
      </c>
    </row>
    <row r="64" spans="1:14" s="123" customFormat="1" ht="12">
      <c r="A64" s="85"/>
      <c r="B64" s="119" t="s">
        <v>68</v>
      </c>
      <c r="C64" s="120">
        <v>189</v>
      </c>
      <c r="D64" s="121"/>
      <c r="F64" s="235"/>
      <c r="G64" s="171">
        <v>0.032593</v>
      </c>
      <c r="H64" s="170"/>
      <c r="I64" s="167">
        <v>0.024523</v>
      </c>
      <c r="K64" s="235"/>
      <c r="L64" s="171" t="s">
        <v>726</v>
      </c>
      <c r="M64" s="170"/>
      <c r="N64" s="167" t="s">
        <v>726</v>
      </c>
    </row>
    <row r="65" spans="1:14" s="123" customFormat="1" ht="12">
      <c r="A65" s="85"/>
      <c r="B65" s="119" t="s">
        <v>601</v>
      </c>
      <c r="C65" s="120">
        <v>192</v>
      </c>
      <c r="D65" s="121"/>
      <c r="F65" s="235"/>
      <c r="G65" s="171">
        <v>0.788768</v>
      </c>
      <c r="H65" s="170"/>
      <c r="I65" s="167">
        <v>0.593474</v>
      </c>
      <c r="K65" s="235"/>
      <c r="L65" s="171" t="s">
        <v>726</v>
      </c>
      <c r="M65" s="170"/>
      <c r="N65" s="167" t="s">
        <v>726</v>
      </c>
    </row>
    <row r="66" spans="1:14" s="123" customFormat="1" ht="12">
      <c r="A66" s="85"/>
      <c r="B66" s="119" t="s">
        <v>108</v>
      </c>
      <c r="C66" s="120">
        <v>193</v>
      </c>
      <c r="D66" s="121"/>
      <c r="F66" s="235"/>
      <c r="G66" s="171">
        <v>0.023072</v>
      </c>
      <c r="H66" s="170"/>
      <c r="I66" s="167">
        <v>0.01736</v>
      </c>
      <c r="K66" s="235"/>
      <c r="L66" s="171" t="s">
        <v>726</v>
      </c>
      <c r="M66" s="170"/>
      <c r="N66" s="167" t="s">
        <v>726</v>
      </c>
    </row>
    <row r="67" spans="1:14" s="123" customFormat="1" ht="12">
      <c r="A67" s="85"/>
      <c r="B67" s="119" t="s">
        <v>120</v>
      </c>
      <c r="C67" s="120">
        <v>194</v>
      </c>
      <c r="D67" s="121">
        <v>490</v>
      </c>
      <c r="F67" s="235"/>
      <c r="G67" s="171" t="s">
        <v>726</v>
      </c>
      <c r="H67" s="170"/>
      <c r="I67" s="167" t="s">
        <v>0</v>
      </c>
      <c r="K67" s="235"/>
      <c r="L67" s="171" t="s">
        <v>726</v>
      </c>
      <c r="M67" s="170"/>
      <c r="N67" s="167" t="s">
        <v>726</v>
      </c>
    </row>
    <row r="68" spans="1:14" s="123" customFormat="1" ht="12">
      <c r="A68" s="85"/>
      <c r="B68" s="119" t="s">
        <v>53</v>
      </c>
      <c r="C68" s="120">
        <v>353</v>
      </c>
      <c r="D68" s="121"/>
      <c r="F68" s="235"/>
      <c r="G68" s="171">
        <v>0.000411</v>
      </c>
      <c r="H68" s="170"/>
      <c r="I68" s="167">
        <v>0.000309</v>
      </c>
      <c r="K68" s="235"/>
      <c r="L68" s="171" t="s">
        <v>726</v>
      </c>
      <c r="M68" s="170"/>
      <c r="N68" s="167" t="s">
        <v>726</v>
      </c>
    </row>
    <row r="69" spans="1:14" s="123" customFormat="1" ht="12">
      <c r="A69" s="85"/>
      <c r="B69" s="119" t="s">
        <v>60</v>
      </c>
      <c r="C69" s="120">
        <v>422</v>
      </c>
      <c r="D69" s="121"/>
      <c r="F69" s="235"/>
      <c r="G69" s="171">
        <v>0.023482</v>
      </c>
      <c r="H69" s="170"/>
      <c r="I69" s="167">
        <v>0.017668</v>
      </c>
      <c r="K69" s="235"/>
      <c r="L69" s="171">
        <v>0.022475</v>
      </c>
      <c r="M69" s="170"/>
      <c r="N69" s="167">
        <v>0.018412</v>
      </c>
    </row>
    <row r="70" spans="1:14" s="123" customFormat="1" ht="12">
      <c r="A70" s="85"/>
      <c r="B70" s="119" t="s">
        <v>61</v>
      </c>
      <c r="C70" s="120">
        <v>423</v>
      </c>
      <c r="D70" s="121"/>
      <c r="F70" s="235"/>
      <c r="G70" s="171">
        <v>0.002156</v>
      </c>
      <c r="H70" s="170"/>
      <c r="I70" s="167">
        <v>0.001622</v>
      </c>
      <c r="K70" s="235"/>
      <c r="L70" s="171" t="s">
        <v>726</v>
      </c>
      <c r="M70" s="170"/>
      <c r="N70" s="167" t="s">
        <v>726</v>
      </c>
    </row>
    <row r="71" spans="1:14" s="123" customFormat="1" ht="12">
      <c r="A71" s="85"/>
      <c r="B71" s="119" t="s">
        <v>88</v>
      </c>
      <c r="C71" s="120">
        <v>424</v>
      </c>
      <c r="D71" s="121"/>
      <c r="F71" s="235"/>
      <c r="G71" s="171">
        <v>0.308281</v>
      </c>
      <c r="H71" s="170"/>
      <c r="I71" s="167">
        <v>0.231953</v>
      </c>
      <c r="K71" s="235"/>
      <c r="L71" s="171">
        <v>0.295047</v>
      </c>
      <c r="M71" s="170"/>
      <c r="N71" s="167">
        <v>0.241714</v>
      </c>
    </row>
    <row r="72" spans="1:14" s="123" customFormat="1" ht="12">
      <c r="A72" s="85"/>
      <c r="B72" s="119" t="s">
        <v>122</v>
      </c>
      <c r="C72" s="120">
        <v>490</v>
      </c>
      <c r="D72" s="121"/>
      <c r="F72" s="235"/>
      <c r="G72" s="171">
        <v>0.214836</v>
      </c>
      <c r="H72" s="170"/>
      <c r="I72" s="167">
        <v>0.161644</v>
      </c>
      <c r="K72" s="235"/>
      <c r="L72" s="171" t="s">
        <v>726</v>
      </c>
      <c r="M72" s="170"/>
      <c r="N72" s="167" t="s">
        <v>726</v>
      </c>
    </row>
    <row r="73" spans="1:14" s="123" customFormat="1" ht="12">
      <c r="A73" s="85"/>
      <c r="B73" s="119" t="s">
        <v>718</v>
      </c>
      <c r="C73" s="120">
        <v>500</v>
      </c>
      <c r="D73" s="121"/>
      <c r="F73" s="235"/>
      <c r="G73" s="171">
        <v>13.03945</v>
      </c>
      <c r="H73" s="170"/>
      <c r="I73" s="167">
        <v>9.810969</v>
      </c>
      <c r="K73" s="235"/>
      <c r="L73" s="171">
        <v>12.479781</v>
      </c>
      <c r="M73" s="170"/>
      <c r="N73" s="167">
        <v>10.223908</v>
      </c>
    </row>
    <row r="74" spans="1:14" s="123" customFormat="1" ht="12">
      <c r="A74" s="85"/>
      <c r="B74" s="119" t="s">
        <v>719</v>
      </c>
      <c r="C74" s="120">
        <v>568</v>
      </c>
      <c r="D74" s="121"/>
      <c r="F74" s="235"/>
      <c r="G74" s="171">
        <v>7.9E-05</v>
      </c>
      <c r="H74" s="170"/>
      <c r="I74" s="167">
        <v>5.9E-05</v>
      </c>
      <c r="K74" s="235"/>
      <c r="L74" s="171" t="s">
        <v>726</v>
      </c>
      <c r="M74" s="170"/>
      <c r="N74" s="167" t="s">
        <v>726</v>
      </c>
    </row>
    <row r="75" spans="1:14" s="123" customFormat="1" ht="12">
      <c r="A75" s="85"/>
      <c r="B75" s="119" t="s">
        <v>636</v>
      </c>
      <c r="C75" s="120">
        <v>702</v>
      </c>
      <c r="D75" s="121"/>
      <c r="F75" s="235"/>
      <c r="G75" s="171">
        <v>0.000266</v>
      </c>
      <c r="H75" s="170"/>
      <c r="I75" s="167">
        <v>0.0002</v>
      </c>
      <c r="K75" s="235"/>
      <c r="L75" s="171" t="s">
        <v>726</v>
      </c>
      <c r="M75" s="170"/>
      <c r="N75" s="167" t="s">
        <v>726</v>
      </c>
    </row>
    <row r="76" spans="1:14" s="123" customFormat="1" ht="12">
      <c r="A76" s="85"/>
      <c r="B76" s="119" t="s">
        <v>723</v>
      </c>
      <c r="C76" s="120">
        <v>801</v>
      </c>
      <c r="D76" s="121"/>
      <c r="F76" s="235"/>
      <c r="G76" s="171">
        <v>0.017161</v>
      </c>
      <c r="H76" s="170"/>
      <c r="I76" s="167">
        <v>0.012912</v>
      </c>
      <c r="K76" s="235"/>
      <c r="L76" s="171" t="s">
        <v>726</v>
      </c>
      <c r="M76" s="170"/>
      <c r="N76" s="167" t="s">
        <v>726</v>
      </c>
    </row>
    <row r="77" spans="1:14" s="123" customFormat="1" ht="12">
      <c r="A77" s="85"/>
      <c r="B77" s="119" t="s">
        <v>218</v>
      </c>
      <c r="C77" s="120">
        <v>848</v>
      </c>
      <c r="D77" s="121">
        <v>801</v>
      </c>
      <c r="F77" s="235"/>
      <c r="G77" s="171"/>
      <c r="H77" s="170"/>
      <c r="I77" s="167" t="s">
        <v>0</v>
      </c>
      <c r="K77" s="235"/>
      <c r="L77" s="171" t="s">
        <v>726</v>
      </c>
      <c r="M77" s="170"/>
      <c r="N77" s="167" t="s">
        <v>726</v>
      </c>
    </row>
    <row r="78" spans="1:14" s="123" customFormat="1" ht="12">
      <c r="A78" s="85"/>
      <c r="B78" s="119" t="s">
        <v>250</v>
      </c>
      <c r="C78" s="120">
        <v>899</v>
      </c>
      <c r="D78" s="121"/>
      <c r="F78" s="235"/>
      <c r="G78" s="171">
        <v>0.000315</v>
      </c>
      <c r="H78" s="170"/>
      <c r="I78" s="167">
        <v>0.000237</v>
      </c>
      <c r="K78" s="235"/>
      <c r="L78" s="171" t="s">
        <v>726</v>
      </c>
      <c r="M78" s="170"/>
      <c r="N78" s="167" t="s">
        <v>726</v>
      </c>
    </row>
    <row r="79" spans="5:17" ht="12.75">
      <c r="E79" s="126"/>
      <c r="F79" s="170"/>
      <c r="J79" s="126"/>
      <c r="K79" s="170"/>
      <c r="L79" s="158" t="s">
        <v>726</v>
      </c>
      <c r="N79" s="158" t="s">
        <v>726</v>
      </c>
      <c r="P79" s="123"/>
      <c r="Q79" s="123"/>
    </row>
    <row r="80" spans="12:17" ht="12.75">
      <c r="L80" s="158" t="s">
        <v>726</v>
      </c>
      <c r="N80" s="158" t="s">
        <v>726</v>
      </c>
      <c r="P80" s="123"/>
      <c r="Q80" s="123"/>
    </row>
    <row r="81" spans="12:17" ht="12.75">
      <c r="L81" s="158" t="s">
        <v>726</v>
      </c>
      <c r="N81" s="158" t="s">
        <v>726</v>
      </c>
      <c r="P81" s="123"/>
      <c r="Q81" s="123"/>
    </row>
    <row r="82" spans="12:17" ht="12.75">
      <c r="L82" s="158" t="s">
        <v>726</v>
      </c>
      <c r="N82" s="158" t="s">
        <v>726</v>
      </c>
      <c r="P82" s="123"/>
      <c r="Q82" s="123"/>
    </row>
    <row r="83" spans="12:17" ht="12.75">
      <c r="L83" s="158" t="s">
        <v>726</v>
      </c>
      <c r="N83" s="158" t="s">
        <v>726</v>
      </c>
      <c r="P83" s="123"/>
      <c r="Q83" s="123"/>
    </row>
    <row r="84" spans="12:17" ht="12.75">
      <c r="L84" s="158" t="s">
        <v>726</v>
      </c>
      <c r="N84" s="158" t="s">
        <v>726</v>
      </c>
      <c r="P84" s="123"/>
      <c r="Q84" s="123"/>
    </row>
    <row r="85" spans="12:17" ht="12.75">
      <c r="L85" s="158" t="s">
        <v>726</v>
      </c>
      <c r="N85" s="158" t="s">
        <v>726</v>
      </c>
      <c r="P85" s="123"/>
      <c r="Q85" s="123"/>
    </row>
    <row r="86" spans="12:17" ht="12.75">
      <c r="L86" s="158" t="s">
        <v>726</v>
      </c>
      <c r="N86" s="158" t="s">
        <v>726</v>
      </c>
      <c r="P86" s="123"/>
      <c r="Q86" s="123"/>
    </row>
    <row r="87" spans="14:17" ht="12.75">
      <c r="N87" s="158" t="s">
        <v>726</v>
      </c>
      <c r="P87" s="123"/>
      <c r="Q87" s="123"/>
    </row>
    <row r="88" spans="14:17" ht="12.75">
      <c r="N88" s="158" t="s">
        <v>726</v>
      </c>
      <c r="P88" s="123"/>
      <c r="Q88" s="123"/>
    </row>
    <row r="89" spans="14:17" ht="12.75">
      <c r="N89" s="158" t="s">
        <v>726</v>
      </c>
      <c r="P89" s="123"/>
      <c r="Q89" s="123"/>
    </row>
    <row r="90" spans="14:17" ht="12.75">
      <c r="N90" s="158" t="s">
        <v>726</v>
      </c>
      <c r="P90" s="123"/>
      <c r="Q90" s="123"/>
    </row>
    <row r="91" spans="14:17" ht="12.75">
      <c r="N91" s="158" t="s">
        <v>726</v>
      </c>
      <c r="P91" s="123"/>
      <c r="Q91" s="123"/>
    </row>
    <row r="92" spans="14:17" ht="12.75">
      <c r="N92" s="158" t="s">
        <v>726</v>
      </c>
      <c r="P92" s="123"/>
      <c r="Q92" s="123"/>
    </row>
    <row r="93" spans="14:17" ht="12.75">
      <c r="N93" s="158" t="s">
        <v>726</v>
      </c>
      <c r="P93" s="123"/>
      <c r="Q93" s="123"/>
    </row>
    <row r="94" spans="14:17" ht="12.75">
      <c r="N94" s="158" t="s">
        <v>726</v>
      </c>
      <c r="P94" s="123"/>
      <c r="Q94" s="123"/>
    </row>
    <row r="95" spans="14:17" ht="12.75">
      <c r="N95" s="158" t="s">
        <v>726</v>
      </c>
      <c r="P95" s="123"/>
      <c r="Q95" s="123"/>
    </row>
    <row r="96" spans="14:17" ht="12.75">
      <c r="N96" s="158" t="s">
        <v>726</v>
      </c>
      <c r="P96" s="123"/>
      <c r="Q96" s="123"/>
    </row>
    <row r="97" spans="14:17" ht="12.75">
      <c r="N97" s="158" t="s">
        <v>726</v>
      </c>
      <c r="P97" s="123"/>
      <c r="Q97" s="123"/>
    </row>
    <row r="98" spans="14:17" ht="12.75">
      <c r="N98" s="158" t="s">
        <v>726</v>
      </c>
      <c r="P98" s="123"/>
      <c r="Q98" s="123"/>
    </row>
    <row r="99" spans="14:17" ht="12.75">
      <c r="N99" s="158" t="s">
        <v>726</v>
      </c>
      <c r="P99" s="123"/>
      <c r="Q99" s="123"/>
    </row>
    <row r="100" spans="14:17" ht="12.75">
      <c r="N100" s="158" t="s">
        <v>726</v>
      </c>
      <c r="P100" s="123"/>
      <c r="Q100" s="123"/>
    </row>
    <row r="101" spans="14:17" ht="12.75">
      <c r="N101" s="158" t="s">
        <v>726</v>
      </c>
      <c r="P101" s="123"/>
      <c r="Q101" s="123"/>
    </row>
    <row r="102" spans="14:17" ht="12.75">
      <c r="N102" s="158" t="s">
        <v>726</v>
      </c>
      <c r="P102" s="123"/>
      <c r="Q102" s="123"/>
    </row>
    <row r="103" spans="14:17" ht="12.75">
      <c r="N103" s="158" t="s">
        <v>726</v>
      </c>
      <c r="P103" s="123"/>
      <c r="Q103" s="123"/>
    </row>
    <row r="104" spans="14:17" ht="12.75">
      <c r="N104" s="158" t="s">
        <v>726</v>
      </c>
      <c r="P104" s="123"/>
      <c r="Q104" s="123"/>
    </row>
    <row r="105" spans="14:17" ht="12.75">
      <c r="N105" s="158" t="s">
        <v>726</v>
      </c>
      <c r="P105" s="123"/>
      <c r="Q105" s="123"/>
    </row>
    <row r="106" spans="14:17" ht="12.75">
      <c r="N106" s="158" t="s">
        <v>726</v>
      </c>
      <c r="P106" s="123"/>
      <c r="Q106" s="123"/>
    </row>
    <row r="107" spans="14:17" ht="12.75">
      <c r="N107" s="158" t="s">
        <v>726</v>
      </c>
      <c r="P107" s="123"/>
      <c r="Q107" s="123"/>
    </row>
    <row r="108" spans="14:17" ht="12.75">
      <c r="N108" s="158" t="s">
        <v>726</v>
      </c>
      <c r="P108" s="123"/>
      <c r="Q108" s="123"/>
    </row>
    <row r="109" spans="16:17" ht="12.75">
      <c r="P109" s="123"/>
      <c r="Q109" s="123"/>
    </row>
    <row r="110" spans="16:17" ht="12.75">
      <c r="P110" s="123"/>
      <c r="Q110" s="123"/>
    </row>
    <row r="111" spans="16:17" ht="12.75">
      <c r="P111" s="123"/>
      <c r="Q111" s="123"/>
    </row>
    <row r="112" spans="16:17" ht="12.75">
      <c r="P112" s="123"/>
      <c r="Q112" s="123"/>
    </row>
    <row r="113" spans="16:17" ht="12.75">
      <c r="P113" s="123"/>
      <c r="Q113" s="123"/>
    </row>
    <row r="114" spans="16:17" ht="12.75">
      <c r="P114" s="123"/>
      <c r="Q114" s="123"/>
    </row>
    <row r="115" spans="16:17" ht="12.75">
      <c r="P115" s="123"/>
      <c r="Q115" s="123"/>
    </row>
    <row r="116" spans="16:17" ht="12.75">
      <c r="P116" s="123"/>
      <c r="Q116" s="123"/>
    </row>
    <row r="117" spans="16:17" ht="12.75">
      <c r="P117" s="123"/>
      <c r="Q117" s="123"/>
    </row>
    <row r="118" spans="16:17" ht="12.75">
      <c r="P118" s="123"/>
      <c r="Q118" s="123"/>
    </row>
    <row r="119" spans="16:17" ht="12.75">
      <c r="P119" s="123"/>
      <c r="Q119" s="123"/>
    </row>
    <row r="120" spans="16:17" ht="12.75">
      <c r="P120" s="123"/>
      <c r="Q120" s="123"/>
    </row>
    <row r="121" spans="16:17" ht="12.75">
      <c r="P121" s="123"/>
      <c r="Q121" s="123"/>
    </row>
    <row r="122" spans="16:17" ht="12.75">
      <c r="P122" s="123"/>
      <c r="Q122" s="123"/>
    </row>
    <row r="123" spans="16:17" ht="12.75">
      <c r="P123" s="123"/>
      <c r="Q123" s="123"/>
    </row>
    <row r="124" spans="16:17" ht="12.75">
      <c r="P124" s="123"/>
      <c r="Q124" s="123"/>
    </row>
    <row r="125" spans="16:17" ht="12.75">
      <c r="P125" s="123"/>
      <c r="Q125" s="123"/>
    </row>
    <row r="126" spans="16:17" ht="12.75">
      <c r="P126" s="123"/>
      <c r="Q126" s="123"/>
    </row>
    <row r="127" spans="16:17" ht="12.75">
      <c r="P127" s="123"/>
      <c r="Q127" s="123"/>
    </row>
    <row r="128" spans="16:17" ht="12.75">
      <c r="P128" s="123"/>
      <c r="Q128" s="123"/>
    </row>
    <row r="129" spans="16:17" ht="12.75">
      <c r="P129" s="123"/>
      <c r="Q129" s="123"/>
    </row>
    <row r="130" spans="16:17" ht="12.75">
      <c r="P130" s="123"/>
      <c r="Q130" s="123"/>
    </row>
    <row r="131" spans="16:17" ht="12.75">
      <c r="P131" s="123"/>
      <c r="Q131" s="123"/>
    </row>
    <row r="132" spans="16:17" ht="12.75">
      <c r="P132" s="123"/>
      <c r="Q132" s="123"/>
    </row>
    <row r="133" spans="16:17" ht="12.75">
      <c r="P133" s="123"/>
      <c r="Q133" s="123"/>
    </row>
    <row r="134" spans="16:17" ht="12.75">
      <c r="P134" s="123"/>
      <c r="Q134" s="123"/>
    </row>
  </sheetData>
  <sheetProtection sheet="1" objects="1" scenarios="1"/>
  <mergeCells count="10">
    <mergeCell ref="B5:D5"/>
    <mergeCell ref="G5:I5"/>
    <mergeCell ref="L5:N6"/>
    <mergeCell ref="B6:D6"/>
    <mergeCell ref="G6:I6"/>
    <mergeCell ref="L11:M11"/>
    <mergeCell ref="B8:D8"/>
    <mergeCell ref="B9:D9"/>
    <mergeCell ref="B11:C11"/>
    <mergeCell ref="G11:H11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horizontalDpi="600" verticalDpi="600" orientation="portrait" paperSize="9" scale="70" r:id="rId1"/>
  <headerFooter alignWithMargins="0">
    <oddFooter>&amp;RI.VIII -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N184"/>
  <sheetViews>
    <sheetView showGridLines="0" workbookViewId="0" topLeftCell="A3">
      <selection activeCell="L3" sqref="L3"/>
    </sheetView>
  </sheetViews>
  <sheetFormatPr defaultColWidth="11.421875" defaultRowHeight="12.75"/>
  <cols>
    <col min="1" max="1" width="5.421875" style="21" customWidth="1"/>
    <col min="2" max="2" width="15.140625" style="39" customWidth="1"/>
    <col min="3" max="3" width="5.7109375" style="88" customWidth="1"/>
    <col min="4" max="4" width="5.7109375" style="87" customWidth="1"/>
    <col min="5" max="5" width="1.1484375" style="39" customWidth="1"/>
    <col min="6" max="6" width="1.1484375" style="158" customWidth="1"/>
    <col min="7" max="7" width="10.421875" style="158" customWidth="1"/>
    <col min="8" max="8" width="1.7109375" style="158" customWidth="1"/>
    <col min="9" max="9" width="10.421875" style="158" customWidth="1"/>
    <col min="10" max="10" width="10.00390625" style="158" customWidth="1"/>
    <col min="11" max="11" width="1.1484375" style="158" customWidth="1"/>
    <col min="12" max="12" width="10.421875" style="158" customWidth="1"/>
    <col min="13" max="13" width="1.7109375" style="158" customWidth="1"/>
    <col min="14" max="14" width="10.421875" style="158" customWidth="1"/>
    <col min="15" max="16384" width="11.421875" style="39" customWidth="1"/>
  </cols>
  <sheetData>
    <row r="1" ht="14.25">
      <c r="N1" s="367">
        <v>511</v>
      </c>
    </row>
    <row r="2" spans="12:14" ht="12.75" customHeight="1">
      <c r="L2" s="439">
        <v>40148</v>
      </c>
      <c r="M2" s="439"/>
      <c r="N2" s="439"/>
    </row>
    <row r="5" spans="1:14" ht="17.25" customHeight="1">
      <c r="A5" s="285" t="s">
        <v>788</v>
      </c>
      <c r="B5" s="455" t="s">
        <v>606</v>
      </c>
      <c r="C5" s="456"/>
      <c r="D5" s="456"/>
      <c r="E5" s="228" t="s">
        <v>0</v>
      </c>
      <c r="F5" s="246"/>
      <c r="G5" s="457" t="s">
        <v>604</v>
      </c>
      <c r="H5" s="458"/>
      <c r="I5" s="458"/>
      <c r="J5" s="459"/>
      <c r="K5" s="246"/>
      <c r="L5" s="457" t="s">
        <v>339</v>
      </c>
      <c r="M5" s="458"/>
      <c r="N5" s="458"/>
    </row>
    <row r="6" spans="2:14" s="271" customFormat="1" ht="18.75" customHeight="1">
      <c r="B6" s="456"/>
      <c r="C6" s="456"/>
      <c r="D6" s="456"/>
      <c r="E6" s="273" t="s">
        <v>0</v>
      </c>
      <c r="F6" s="274"/>
      <c r="G6" s="457" t="s">
        <v>605</v>
      </c>
      <c r="H6" s="458"/>
      <c r="I6" s="458"/>
      <c r="J6" s="459"/>
      <c r="K6" s="274"/>
      <c r="L6" s="457" t="s">
        <v>340</v>
      </c>
      <c r="M6" s="460"/>
      <c r="N6" s="460"/>
    </row>
    <row r="7" spans="2:14" s="271" customFormat="1" ht="12" customHeight="1">
      <c r="B7" s="455" t="s">
        <v>607</v>
      </c>
      <c r="C7" s="456"/>
      <c r="D7" s="456"/>
      <c r="E7" s="273"/>
      <c r="F7" s="274"/>
      <c r="G7" s="460"/>
      <c r="H7" s="460"/>
      <c r="I7" s="460"/>
      <c r="J7" s="461"/>
      <c r="K7" s="274"/>
      <c r="L7" s="460"/>
      <c r="M7" s="460"/>
      <c r="N7" s="460"/>
    </row>
    <row r="8" spans="1:14" s="19" customFormat="1" ht="18.75" customHeight="1">
      <c r="A8" s="44" t="s">
        <v>0</v>
      </c>
      <c r="B8" s="456"/>
      <c r="C8" s="456"/>
      <c r="D8" s="456"/>
      <c r="E8" s="20"/>
      <c r="F8" s="230"/>
      <c r="I8" s="228" t="s">
        <v>602</v>
      </c>
      <c r="J8" s="228"/>
      <c r="K8" s="230"/>
      <c r="N8" s="228" t="s">
        <v>608</v>
      </c>
    </row>
    <row r="9" spans="1:14" s="20" customFormat="1" ht="12.75" customHeight="1">
      <c r="A9" s="21"/>
      <c r="F9" s="231"/>
      <c r="I9" s="228" t="s">
        <v>603</v>
      </c>
      <c r="J9" s="228"/>
      <c r="K9" s="231"/>
      <c r="N9" s="228" t="s">
        <v>609</v>
      </c>
    </row>
    <row r="10" spans="1:14" s="20" customFormat="1" ht="6.75" customHeight="1" thickBot="1">
      <c r="A10" s="62"/>
      <c r="B10" s="94"/>
      <c r="C10" s="89"/>
      <c r="D10" s="86"/>
      <c r="E10"/>
      <c r="F10" s="232"/>
      <c r="G10" s="112"/>
      <c r="H10" s="146"/>
      <c r="I10" s="112"/>
      <c r="J10" s="112"/>
      <c r="K10" s="232"/>
      <c r="L10" s="112"/>
      <c r="M10" s="146"/>
      <c r="N10" s="112"/>
    </row>
    <row r="11" spans="1:14" s="134" customFormat="1" ht="26.25" customHeight="1" thickBot="1">
      <c r="A11" s="116"/>
      <c r="B11" s="448" t="s">
        <v>197</v>
      </c>
      <c r="C11" s="454"/>
      <c r="D11" s="181" t="s">
        <v>0</v>
      </c>
      <c r="E11" s="40"/>
      <c r="F11" s="233"/>
      <c r="G11" s="434" t="s">
        <v>198</v>
      </c>
      <c r="H11" s="435"/>
      <c r="I11" s="152" t="s">
        <v>2</v>
      </c>
      <c r="J11" s="280"/>
      <c r="K11" s="233"/>
      <c r="L11" s="434" t="s">
        <v>198</v>
      </c>
      <c r="M11" s="435"/>
      <c r="N11" s="152" t="s">
        <v>2</v>
      </c>
    </row>
    <row r="12" spans="1:14" ht="5.25" customHeight="1">
      <c r="A12" s="63"/>
      <c r="B12" s="54" t="s">
        <v>0</v>
      </c>
      <c r="C12" s="10" t="s">
        <v>0</v>
      </c>
      <c r="D12" s="10"/>
      <c r="E12" s="123"/>
      <c r="F12" s="234"/>
      <c r="H12" s="149"/>
      <c r="I12" s="148" t="s">
        <v>0</v>
      </c>
      <c r="J12" s="148"/>
      <c r="K12" s="234"/>
      <c r="M12" s="149"/>
      <c r="N12" s="148" t="s">
        <v>0</v>
      </c>
    </row>
    <row r="13" spans="1:14" ht="12.75" customHeight="1">
      <c r="A13" s="63"/>
      <c r="B13" s="296">
        <f>COUNT(C14:C383)</f>
        <v>151</v>
      </c>
      <c r="D13" s="60" t="s">
        <v>184</v>
      </c>
      <c r="E13" s="123"/>
      <c r="F13" s="235"/>
      <c r="G13" s="153" t="s">
        <v>1</v>
      </c>
      <c r="I13" s="296">
        <f>COUNT(I14:I380)</f>
        <v>142</v>
      </c>
      <c r="J13" s="257"/>
      <c r="K13" s="235"/>
      <c r="L13" s="153" t="s">
        <v>1</v>
      </c>
      <c r="N13" s="296">
        <f>COUNT(N14:N380)</f>
        <v>142</v>
      </c>
    </row>
    <row r="14" spans="1:14" s="123" customFormat="1" ht="12">
      <c r="A14" s="85"/>
      <c r="B14" s="119" t="s">
        <v>3</v>
      </c>
      <c r="C14" s="120">
        <v>11</v>
      </c>
      <c r="D14" s="121"/>
      <c r="F14" s="235"/>
      <c r="G14" s="171">
        <v>100</v>
      </c>
      <c r="H14" s="168"/>
      <c r="I14" s="167">
        <v>83.320942</v>
      </c>
      <c r="J14" s="178"/>
      <c r="K14" s="235"/>
      <c r="L14" s="171">
        <v>100</v>
      </c>
      <c r="M14" s="168"/>
      <c r="N14" s="167">
        <v>84.362256</v>
      </c>
    </row>
    <row r="15" spans="2:14" ht="12.75">
      <c r="B15" s="119" t="s">
        <v>710</v>
      </c>
      <c r="C15" s="120">
        <v>22</v>
      </c>
      <c r="D15" s="121"/>
      <c r="E15" s="123"/>
      <c r="F15" s="235"/>
      <c r="G15" s="171">
        <v>0.14265</v>
      </c>
      <c r="H15" s="168"/>
      <c r="I15" s="167">
        <v>0.118857</v>
      </c>
      <c r="J15" s="178"/>
      <c r="K15" s="235"/>
      <c r="L15" s="171">
        <v>0.14735</v>
      </c>
      <c r="M15" s="168"/>
      <c r="N15" s="167">
        <v>0.124308</v>
      </c>
    </row>
    <row r="16" spans="2:14" ht="12.75">
      <c r="B16" s="119" t="s">
        <v>97</v>
      </c>
      <c r="C16" s="120">
        <v>23</v>
      </c>
      <c r="D16" s="121"/>
      <c r="E16" s="123"/>
      <c r="F16" s="235"/>
      <c r="G16" s="171">
        <v>0.002288</v>
      </c>
      <c r="H16" s="168"/>
      <c r="I16" s="167">
        <v>0.001906</v>
      </c>
      <c r="J16" s="178"/>
      <c r="K16" s="235"/>
      <c r="L16" s="171">
        <v>0.00182</v>
      </c>
      <c r="M16" s="168"/>
      <c r="N16" s="167">
        <v>0.001535</v>
      </c>
    </row>
    <row r="17" spans="2:14" ht="12.75">
      <c r="B17" s="119" t="s">
        <v>98</v>
      </c>
      <c r="C17" s="120">
        <v>24</v>
      </c>
      <c r="D17" s="121"/>
      <c r="E17" s="123"/>
      <c r="F17" s="235"/>
      <c r="G17" s="171">
        <v>0.030152</v>
      </c>
      <c r="H17" s="168"/>
      <c r="I17" s="167">
        <v>0.025123</v>
      </c>
      <c r="J17" s="178"/>
      <c r="K17" s="235"/>
      <c r="L17" s="171">
        <v>0.029923</v>
      </c>
      <c r="M17" s="168"/>
      <c r="N17" s="167">
        <v>0.025244</v>
      </c>
    </row>
    <row r="18" spans="1:14" s="123" customFormat="1" ht="12">
      <c r="A18" s="85"/>
      <c r="B18" s="119" t="s">
        <v>99</v>
      </c>
      <c r="C18" s="120">
        <v>27</v>
      </c>
      <c r="D18" s="121"/>
      <c r="F18" s="235"/>
      <c r="G18" s="171">
        <v>0.030444</v>
      </c>
      <c r="H18" s="168"/>
      <c r="I18" s="167">
        <v>0.025366</v>
      </c>
      <c r="J18" s="178"/>
      <c r="K18" s="235"/>
      <c r="L18" s="171">
        <v>0.038643</v>
      </c>
      <c r="M18" s="168"/>
      <c r="N18" s="167">
        <v>0.0326</v>
      </c>
    </row>
    <row r="19" spans="2:14" ht="12.75">
      <c r="B19" s="119" t="s">
        <v>309</v>
      </c>
      <c r="C19" s="120">
        <v>29</v>
      </c>
      <c r="D19" s="121"/>
      <c r="E19" s="123"/>
      <c r="F19" s="235"/>
      <c r="G19" s="171">
        <v>1.084817</v>
      </c>
      <c r="H19" s="168"/>
      <c r="I19" s="167">
        <v>0.90388</v>
      </c>
      <c r="J19" s="178"/>
      <c r="K19" s="235"/>
      <c r="L19" s="171">
        <v>0.922778</v>
      </c>
      <c r="M19" s="168"/>
      <c r="N19" s="167">
        <v>0.778476</v>
      </c>
    </row>
    <row r="20" spans="2:14" ht="12.75">
      <c r="B20" s="119" t="s">
        <v>251</v>
      </c>
      <c r="C20" s="120">
        <v>31</v>
      </c>
      <c r="D20" s="121"/>
      <c r="E20" s="123"/>
      <c r="F20" s="235"/>
      <c r="G20" s="171">
        <v>0.125775</v>
      </c>
      <c r="H20" s="168"/>
      <c r="I20" s="167">
        <v>0.104797</v>
      </c>
      <c r="J20" s="178"/>
      <c r="K20" s="235"/>
      <c r="L20" s="171">
        <v>0.137481</v>
      </c>
      <c r="M20" s="168"/>
      <c r="N20" s="167">
        <v>0.115982</v>
      </c>
    </row>
    <row r="21" spans="2:14" ht="12.75">
      <c r="B21" s="119" t="s">
        <v>148</v>
      </c>
      <c r="C21" s="120">
        <v>32</v>
      </c>
      <c r="D21" s="121" t="s">
        <v>0</v>
      </c>
      <c r="E21" s="123"/>
      <c r="F21" s="235"/>
      <c r="G21" s="171">
        <v>0.001325</v>
      </c>
      <c r="H21" s="168"/>
      <c r="I21" s="167">
        <v>0.001104</v>
      </c>
      <c r="J21" s="178"/>
      <c r="K21" s="235"/>
      <c r="L21" s="171">
        <v>0.000931</v>
      </c>
      <c r="M21" s="168"/>
      <c r="N21" s="167">
        <v>0.000785</v>
      </c>
    </row>
    <row r="22" spans="2:14" ht="12.75">
      <c r="B22" s="119" t="s">
        <v>30</v>
      </c>
      <c r="C22" s="120">
        <v>33</v>
      </c>
      <c r="D22" s="121">
        <v>500</v>
      </c>
      <c r="E22" s="123"/>
      <c r="F22" s="235"/>
      <c r="G22" s="171" t="s">
        <v>0</v>
      </c>
      <c r="H22" s="168"/>
      <c r="I22" s="167"/>
      <c r="J22" s="178"/>
      <c r="K22" s="235"/>
      <c r="L22" s="171" t="s">
        <v>0</v>
      </c>
      <c r="M22" s="168"/>
      <c r="N22" s="167"/>
    </row>
    <row r="23" spans="2:14" ht="12.75">
      <c r="B23" s="119" t="s">
        <v>31</v>
      </c>
      <c r="C23" s="120">
        <v>34</v>
      </c>
      <c r="D23" s="121"/>
      <c r="E23" s="123"/>
      <c r="F23" s="235"/>
      <c r="G23" s="171">
        <v>0.782587</v>
      </c>
      <c r="H23" s="168"/>
      <c r="I23" s="167">
        <v>0.652059</v>
      </c>
      <c r="J23" s="178"/>
      <c r="K23" s="235"/>
      <c r="L23" s="171">
        <v>0.782691</v>
      </c>
      <c r="M23" s="168"/>
      <c r="N23" s="167">
        <v>0.660296</v>
      </c>
    </row>
    <row r="24" spans="2:14" ht="12.75">
      <c r="B24" s="119" t="s">
        <v>37</v>
      </c>
      <c r="C24" s="120">
        <v>35</v>
      </c>
      <c r="D24" s="121"/>
      <c r="E24" s="123"/>
      <c r="F24" s="235"/>
      <c r="G24" s="171">
        <v>0.033321</v>
      </c>
      <c r="H24" s="168"/>
      <c r="I24" s="167">
        <v>0.027763</v>
      </c>
      <c r="J24" s="178"/>
      <c r="K24" s="235"/>
      <c r="L24" s="171">
        <v>0.029396</v>
      </c>
      <c r="M24" s="168"/>
      <c r="N24" s="167">
        <v>0.024799</v>
      </c>
    </row>
    <row r="25" spans="2:14" ht="12.75">
      <c r="B25" s="119" t="s">
        <v>259</v>
      </c>
      <c r="C25" s="120">
        <v>36</v>
      </c>
      <c r="D25" s="121"/>
      <c r="E25" s="123"/>
      <c r="F25" s="235"/>
      <c r="G25" s="171">
        <v>0.423761</v>
      </c>
      <c r="H25" s="168"/>
      <c r="I25" s="167">
        <v>0.353082</v>
      </c>
      <c r="J25" s="178"/>
      <c r="K25" s="235"/>
      <c r="L25" s="171">
        <v>0.382663</v>
      </c>
      <c r="M25" s="168"/>
      <c r="N25" s="167">
        <v>0.322823</v>
      </c>
    </row>
    <row r="26" spans="2:14" ht="12.75">
      <c r="B26" s="119" t="s">
        <v>34</v>
      </c>
      <c r="C26" s="120">
        <v>37</v>
      </c>
      <c r="D26" s="121"/>
      <c r="E26" s="123"/>
      <c r="F26" s="235"/>
      <c r="G26" s="171">
        <v>0.047844</v>
      </c>
      <c r="H26" s="168"/>
      <c r="I26" s="167">
        <v>0.039864</v>
      </c>
      <c r="J26" s="178"/>
      <c r="K26" s="235"/>
      <c r="L26" s="171">
        <v>0.045749</v>
      </c>
      <c r="M26" s="168"/>
      <c r="N26" s="167">
        <v>0.038595</v>
      </c>
    </row>
    <row r="27" spans="1:14" s="123" customFormat="1" ht="12">
      <c r="A27" s="85"/>
      <c r="B27" s="119" t="s">
        <v>20</v>
      </c>
      <c r="C27" s="120">
        <v>38</v>
      </c>
      <c r="D27" s="121"/>
      <c r="F27" s="235"/>
      <c r="G27" s="171">
        <v>0.05763</v>
      </c>
      <c r="H27" s="168"/>
      <c r="I27" s="167">
        <v>0.048018</v>
      </c>
      <c r="J27" s="178"/>
      <c r="K27" s="235"/>
      <c r="L27" s="171">
        <v>0.050475</v>
      </c>
      <c r="M27" s="168"/>
      <c r="N27" s="167">
        <v>0.042582</v>
      </c>
    </row>
    <row r="28" spans="1:14" s="123" customFormat="1" ht="12">
      <c r="A28" s="85"/>
      <c r="B28" s="119" t="s">
        <v>100</v>
      </c>
      <c r="C28" s="120">
        <v>39</v>
      </c>
      <c r="D28" s="121"/>
      <c r="F28" s="235"/>
      <c r="G28" s="171">
        <v>0.001221</v>
      </c>
      <c r="H28" s="168"/>
      <c r="I28" s="167">
        <v>0.001017</v>
      </c>
      <c r="J28" s="178"/>
      <c r="K28" s="235"/>
      <c r="L28" s="171">
        <v>0.000896</v>
      </c>
      <c r="M28" s="168"/>
      <c r="N28" s="167">
        <v>0.000756</v>
      </c>
    </row>
    <row r="29" spans="1:14" s="123" customFormat="1" ht="12">
      <c r="A29" s="85"/>
      <c r="B29" s="119" t="s">
        <v>255</v>
      </c>
      <c r="C29" s="120">
        <v>42</v>
      </c>
      <c r="D29" s="121"/>
      <c r="F29" s="235"/>
      <c r="G29" s="171">
        <v>0.005859</v>
      </c>
      <c r="H29" s="168"/>
      <c r="I29" s="167">
        <v>0.004882</v>
      </c>
      <c r="J29" s="178"/>
      <c r="K29" s="235"/>
      <c r="L29" s="171">
        <v>0.005485</v>
      </c>
      <c r="M29" s="168"/>
      <c r="N29" s="167">
        <v>0.004627</v>
      </c>
    </row>
    <row r="30" spans="1:14" s="123" customFormat="1" ht="12">
      <c r="A30" s="85"/>
      <c r="B30" s="119" t="s">
        <v>51</v>
      </c>
      <c r="C30" s="120">
        <v>43</v>
      </c>
      <c r="D30" s="121"/>
      <c r="F30" s="235"/>
      <c r="G30" s="171">
        <v>0.037734</v>
      </c>
      <c r="H30" s="168"/>
      <c r="I30" s="167">
        <v>0.03144</v>
      </c>
      <c r="J30" s="178"/>
      <c r="K30" s="235"/>
      <c r="L30" s="171">
        <v>0.0335</v>
      </c>
      <c r="M30" s="168"/>
      <c r="N30" s="167">
        <v>0.028261</v>
      </c>
    </row>
    <row r="31" spans="2:14" ht="12.75">
      <c r="B31" s="119" t="s">
        <v>103</v>
      </c>
      <c r="C31" s="120">
        <v>44</v>
      </c>
      <c r="D31" s="121"/>
      <c r="E31" s="123"/>
      <c r="F31" s="235"/>
      <c r="G31" s="171">
        <v>0.001584</v>
      </c>
      <c r="H31" s="168"/>
      <c r="I31" s="167">
        <v>0.00132</v>
      </c>
      <c r="J31" s="178"/>
      <c r="K31" s="235"/>
      <c r="L31" s="171">
        <v>0.001573</v>
      </c>
      <c r="M31" s="168"/>
      <c r="N31" s="167">
        <v>0.001327</v>
      </c>
    </row>
    <row r="32" spans="2:14" ht="12.75">
      <c r="B32" s="119" t="s">
        <v>711</v>
      </c>
      <c r="C32" s="120">
        <v>45</v>
      </c>
      <c r="D32" s="121"/>
      <c r="E32" s="123"/>
      <c r="F32" s="235"/>
      <c r="G32" s="171">
        <v>0.424731</v>
      </c>
      <c r="H32" s="168"/>
      <c r="I32" s="167">
        <v>0.35389</v>
      </c>
      <c r="J32" s="178"/>
      <c r="K32" s="235"/>
      <c r="L32" s="171">
        <v>0.421177</v>
      </c>
      <c r="M32" s="168"/>
      <c r="N32" s="167">
        <v>0.355314</v>
      </c>
    </row>
    <row r="33" spans="1:14" s="123" customFormat="1" ht="12">
      <c r="A33" s="85"/>
      <c r="B33" s="119" t="s">
        <v>58</v>
      </c>
      <c r="C33" s="120">
        <v>46</v>
      </c>
      <c r="D33" s="121">
        <v>490</v>
      </c>
      <c r="F33" s="235"/>
      <c r="G33" s="171" t="s">
        <v>0</v>
      </c>
      <c r="H33" s="168"/>
      <c r="I33" s="167" t="s">
        <v>0</v>
      </c>
      <c r="J33" s="178"/>
      <c r="K33" s="235"/>
      <c r="L33" s="171" t="s">
        <v>0</v>
      </c>
      <c r="M33" s="168"/>
      <c r="N33" s="167" t="s">
        <v>0</v>
      </c>
    </row>
    <row r="34" spans="2:14" ht="12.75">
      <c r="B34" s="119" t="s">
        <v>59</v>
      </c>
      <c r="C34" s="120">
        <v>47</v>
      </c>
      <c r="D34" s="121"/>
      <c r="E34" s="123"/>
      <c r="F34" s="235"/>
      <c r="G34" s="171">
        <v>0.006708</v>
      </c>
      <c r="H34" s="168"/>
      <c r="I34" s="167">
        <v>0.005589</v>
      </c>
      <c r="J34" s="178"/>
      <c r="K34" s="235"/>
      <c r="L34" s="171">
        <v>0.007045</v>
      </c>
      <c r="M34" s="168"/>
      <c r="N34" s="167">
        <v>0.005943</v>
      </c>
    </row>
    <row r="35" spans="2:14" ht="12.75">
      <c r="B35" s="119" t="s">
        <v>296</v>
      </c>
      <c r="C35" s="120">
        <v>48</v>
      </c>
      <c r="D35" s="121"/>
      <c r="E35" s="123"/>
      <c r="F35" s="235"/>
      <c r="G35" s="171">
        <v>1.238773</v>
      </c>
      <c r="H35" s="168"/>
      <c r="I35" s="167">
        <v>1.032157</v>
      </c>
      <c r="J35" s="178"/>
      <c r="K35" s="235"/>
      <c r="L35" s="171">
        <v>1.022723</v>
      </c>
      <c r="M35" s="168"/>
      <c r="N35" s="167">
        <v>0.862792</v>
      </c>
    </row>
    <row r="36" spans="1:14" s="123" customFormat="1" ht="12">
      <c r="A36" s="85"/>
      <c r="B36" s="119" t="s">
        <v>56</v>
      </c>
      <c r="C36" s="120">
        <v>49</v>
      </c>
      <c r="D36" s="121"/>
      <c r="F36" s="235"/>
      <c r="G36" s="171">
        <v>0.028528</v>
      </c>
      <c r="H36" s="168"/>
      <c r="I36" s="167">
        <v>0.02377</v>
      </c>
      <c r="J36" s="178"/>
      <c r="K36" s="235"/>
      <c r="L36" s="171">
        <v>0.031954</v>
      </c>
      <c r="M36" s="168"/>
      <c r="N36" s="167">
        <v>0.026957</v>
      </c>
    </row>
    <row r="37" spans="1:14" s="123" customFormat="1" ht="12">
      <c r="A37" s="85"/>
      <c r="B37" s="119" t="s">
        <v>62</v>
      </c>
      <c r="C37" s="120">
        <v>51</v>
      </c>
      <c r="D37" s="121"/>
      <c r="F37" s="235"/>
      <c r="G37" s="171">
        <v>0.115592</v>
      </c>
      <c r="H37" s="168"/>
      <c r="I37" s="167">
        <v>0.096312</v>
      </c>
      <c r="J37" s="178"/>
      <c r="K37" s="235"/>
      <c r="L37" s="171">
        <v>0.110253</v>
      </c>
      <c r="M37" s="168"/>
      <c r="N37" s="167">
        <v>0.093012</v>
      </c>
    </row>
    <row r="38" spans="1:14" s="123" customFormat="1" ht="12">
      <c r="A38" s="85"/>
      <c r="B38" s="119" t="s">
        <v>32</v>
      </c>
      <c r="C38" s="120">
        <v>52</v>
      </c>
      <c r="D38" s="121"/>
      <c r="F38" s="235"/>
      <c r="G38" s="171">
        <v>0.284555</v>
      </c>
      <c r="H38" s="168"/>
      <c r="I38" s="167">
        <v>0.237094</v>
      </c>
      <c r="J38" s="178"/>
      <c r="K38" s="235"/>
      <c r="L38" s="171">
        <v>0.264387</v>
      </c>
      <c r="M38" s="168"/>
      <c r="N38" s="167">
        <v>0.223043</v>
      </c>
    </row>
    <row r="39" spans="1:14" s="123" customFormat="1" ht="12">
      <c r="A39" s="85"/>
      <c r="B39" s="119" t="s">
        <v>222</v>
      </c>
      <c r="C39" s="120">
        <v>53</v>
      </c>
      <c r="D39" s="121"/>
      <c r="F39" s="235"/>
      <c r="G39" s="171">
        <v>0.20904</v>
      </c>
      <c r="H39" s="168"/>
      <c r="I39" s="167">
        <v>0.174174</v>
      </c>
      <c r="J39" s="178"/>
      <c r="K39" s="235"/>
      <c r="L39" s="171">
        <v>0.17964</v>
      </c>
      <c r="M39" s="168"/>
      <c r="N39" s="167">
        <v>0.151548</v>
      </c>
    </row>
    <row r="40" spans="1:14" s="123" customFormat="1" ht="12">
      <c r="A40" s="85"/>
      <c r="B40" s="119" t="s">
        <v>66</v>
      </c>
      <c r="C40" s="120">
        <v>55</v>
      </c>
      <c r="D40" s="121"/>
      <c r="F40" s="235"/>
      <c r="G40" s="171">
        <v>0.042639</v>
      </c>
      <c r="H40" s="168"/>
      <c r="I40" s="167">
        <v>0.035527</v>
      </c>
      <c r="J40" s="178"/>
      <c r="K40" s="235"/>
      <c r="L40" s="171">
        <v>0.032877</v>
      </c>
      <c r="M40" s="168"/>
      <c r="N40" s="167">
        <v>0.027736</v>
      </c>
    </row>
    <row r="41" spans="1:14" s="123" customFormat="1" ht="12">
      <c r="A41" s="85"/>
      <c r="B41" s="119" t="s">
        <v>21</v>
      </c>
      <c r="C41" s="120">
        <v>56</v>
      </c>
      <c r="D41" s="121"/>
      <c r="F41" s="235"/>
      <c r="G41" s="171">
        <v>0.024689</v>
      </c>
      <c r="H41" s="168"/>
      <c r="I41" s="167">
        <v>0.020571</v>
      </c>
      <c r="J41" s="178"/>
      <c r="K41" s="235"/>
      <c r="L41" s="171">
        <v>0.0256</v>
      </c>
      <c r="M41" s="168"/>
      <c r="N41" s="167">
        <v>0.021597</v>
      </c>
    </row>
    <row r="42" spans="1:14" s="123" customFormat="1" ht="12">
      <c r="A42" s="85"/>
      <c r="B42" s="119" t="s">
        <v>219</v>
      </c>
      <c r="C42" s="120">
        <v>61</v>
      </c>
      <c r="D42" s="121"/>
      <c r="F42" s="235"/>
      <c r="G42" s="171">
        <v>0.0059</v>
      </c>
      <c r="H42" s="168"/>
      <c r="I42" s="167">
        <v>0.004916</v>
      </c>
      <c r="J42" s="178"/>
      <c r="K42" s="235"/>
      <c r="L42" s="171">
        <v>0.007175</v>
      </c>
      <c r="M42" s="168"/>
      <c r="N42" s="167">
        <v>0.006053</v>
      </c>
    </row>
    <row r="43" spans="2:14" ht="12.75">
      <c r="B43" s="119" t="s">
        <v>712</v>
      </c>
      <c r="C43" s="120">
        <v>62</v>
      </c>
      <c r="D43" s="121"/>
      <c r="E43" s="123"/>
      <c r="F43" s="235"/>
      <c r="G43" s="171">
        <v>0.083104</v>
      </c>
      <c r="H43" s="168"/>
      <c r="I43" s="167">
        <v>0.069243</v>
      </c>
      <c r="J43" s="178"/>
      <c r="K43" s="235"/>
      <c r="L43" s="171">
        <v>0.083147</v>
      </c>
      <c r="M43" s="168"/>
      <c r="N43" s="167">
        <v>0.070145</v>
      </c>
    </row>
    <row r="44" spans="1:14" s="123" customFormat="1" ht="12">
      <c r="A44" s="85"/>
      <c r="B44" s="119" t="s">
        <v>71</v>
      </c>
      <c r="C44" s="120">
        <v>64</v>
      </c>
      <c r="D44" s="121"/>
      <c r="F44" s="235"/>
      <c r="G44" s="171">
        <v>0.184245</v>
      </c>
      <c r="H44" s="168"/>
      <c r="I44" s="167">
        <v>0.153515</v>
      </c>
      <c r="J44" s="178"/>
      <c r="K44" s="235"/>
      <c r="L44" s="171">
        <v>0.18548</v>
      </c>
      <c r="M44" s="168"/>
      <c r="N44" s="167">
        <v>0.156475</v>
      </c>
    </row>
    <row r="45" spans="1:14" s="123" customFormat="1" ht="12">
      <c r="A45" s="85"/>
      <c r="B45" s="119" t="s">
        <v>297</v>
      </c>
      <c r="C45" s="120">
        <v>65</v>
      </c>
      <c r="D45" s="121"/>
      <c r="F45" s="235"/>
      <c r="G45" s="171">
        <v>0.251469</v>
      </c>
      <c r="H45" s="168"/>
      <c r="I45" s="167">
        <v>0.209526</v>
      </c>
      <c r="J45" s="178"/>
      <c r="K45" s="235"/>
      <c r="L45" s="171">
        <v>0.215916</v>
      </c>
      <c r="M45" s="168"/>
      <c r="N45" s="167">
        <v>0.182152</v>
      </c>
    </row>
    <row r="46" spans="2:14" ht="12.75">
      <c r="B46" s="119" t="s">
        <v>72</v>
      </c>
      <c r="C46" s="120">
        <v>66</v>
      </c>
      <c r="D46" s="121"/>
      <c r="E46" s="123"/>
      <c r="F46" s="235"/>
      <c r="G46" s="171">
        <v>0.053024</v>
      </c>
      <c r="H46" s="168"/>
      <c r="I46" s="167">
        <v>0.04418</v>
      </c>
      <c r="J46" s="178"/>
      <c r="K46" s="235"/>
      <c r="L46" s="171">
        <v>0.056611</v>
      </c>
      <c r="M46" s="168"/>
      <c r="N46" s="167">
        <v>0.047758</v>
      </c>
    </row>
    <row r="47" spans="2:14" ht="12.75">
      <c r="B47" s="119" t="s">
        <v>852</v>
      </c>
      <c r="C47" s="120">
        <v>67</v>
      </c>
      <c r="D47" s="121"/>
      <c r="E47" s="123"/>
      <c r="F47" s="235"/>
      <c r="G47" s="171">
        <v>0.004113</v>
      </c>
      <c r="H47" s="168"/>
      <c r="I47" s="167">
        <v>0.003427</v>
      </c>
      <c r="J47" s="178"/>
      <c r="K47" s="235"/>
      <c r="L47" s="171">
        <v>0.003598</v>
      </c>
      <c r="M47" s="168"/>
      <c r="N47" s="167">
        <v>0.003035</v>
      </c>
    </row>
    <row r="48" spans="2:14" ht="12.75">
      <c r="B48" s="119" t="s">
        <v>265</v>
      </c>
      <c r="C48" s="120">
        <v>69</v>
      </c>
      <c r="D48" s="121"/>
      <c r="E48" s="123"/>
      <c r="F48" s="235"/>
      <c r="G48" s="171">
        <v>0.008033</v>
      </c>
      <c r="H48" s="168"/>
      <c r="I48" s="167">
        <v>0.006693</v>
      </c>
      <c r="J48" s="178"/>
      <c r="K48" s="235"/>
      <c r="L48" s="171">
        <v>0.007544</v>
      </c>
      <c r="M48" s="168"/>
      <c r="N48" s="167">
        <v>0.006364</v>
      </c>
    </row>
    <row r="49" spans="1:14" s="123" customFormat="1" ht="12">
      <c r="A49" s="85"/>
      <c r="B49" s="119" t="s">
        <v>713</v>
      </c>
      <c r="C49" s="120">
        <v>71</v>
      </c>
      <c r="D49" s="121"/>
      <c r="F49" s="235"/>
      <c r="G49" s="171">
        <v>0.009649</v>
      </c>
      <c r="H49" s="168"/>
      <c r="I49" s="167">
        <v>0.00804</v>
      </c>
      <c r="J49" s="178"/>
      <c r="K49" s="235"/>
      <c r="L49" s="171">
        <v>0.011408</v>
      </c>
      <c r="M49" s="168"/>
      <c r="N49" s="167">
        <v>0.009624</v>
      </c>
    </row>
    <row r="50" spans="2:14" ht="12.75">
      <c r="B50" s="119" t="s">
        <v>76</v>
      </c>
      <c r="C50" s="120">
        <v>72</v>
      </c>
      <c r="D50" s="121"/>
      <c r="E50" s="123"/>
      <c r="F50" s="235"/>
      <c r="G50" s="171">
        <v>3.177005</v>
      </c>
      <c r="H50" s="168"/>
      <c r="I50" s="167">
        <v>2.64711</v>
      </c>
      <c r="J50" s="178"/>
      <c r="K50" s="235"/>
      <c r="L50" s="171">
        <v>2.69751</v>
      </c>
      <c r="M50" s="168"/>
      <c r="N50" s="167">
        <v>2.27568</v>
      </c>
    </row>
    <row r="51" spans="2:14" ht="12.75">
      <c r="B51" s="119" t="s">
        <v>104</v>
      </c>
      <c r="C51" s="120">
        <v>73</v>
      </c>
      <c r="D51" s="121"/>
      <c r="E51" s="123"/>
      <c r="F51" s="235"/>
      <c r="G51" s="171">
        <v>0.004049</v>
      </c>
      <c r="H51" s="168"/>
      <c r="I51" s="167">
        <v>0.003374</v>
      </c>
      <c r="J51" s="178"/>
      <c r="K51" s="235"/>
      <c r="L51" s="171">
        <v>0.003222</v>
      </c>
      <c r="M51" s="168"/>
      <c r="N51" s="167">
        <v>0.002718</v>
      </c>
    </row>
    <row r="52" spans="2:14" ht="12.75">
      <c r="B52" s="119" t="s">
        <v>633</v>
      </c>
      <c r="C52" s="120">
        <v>74</v>
      </c>
      <c r="D52" s="121" t="s">
        <v>0</v>
      </c>
      <c r="E52" s="123"/>
      <c r="F52" s="235"/>
      <c r="G52" s="171">
        <v>0.031972</v>
      </c>
      <c r="H52" s="168"/>
      <c r="I52" s="167">
        <v>0.026639</v>
      </c>
      <c r="J52" s="178"/>
      <c r="K52" s="235"/>
      <c r="L52" s="171">
        <v>0.035914</v>
      </c>
      <c r="M52" s="168"/>
      <c r="N52" s="167">
        <v>0.030298</v>
      </c>
    </row>
    <row r="53" spans="2:14" ht="12.75">
      <c r="B53" s="119" t="s">
        <v>33</v>
      </c>
      <c r="C53" s="120">
        <v>76</v>
      </c>
      <c r="D53" s="121"/>
      <c r="E53" s="123"/>
      <c r="F53" s="235"/>
      <c r="G53" s="171">
        <v>0.352579</v>
      </c>
      <c r="H53" s="168"/>
      <c r="I53" s="167">
        <v>0.293772</v>
      </c>
      <c r="J53" s="178"/>
      <c r="K53" s="235"/>
      <c r="L53" s="171">
        <v>0.420498</v>
      </c>
      <c r="M53" s="168"/>
      <c r="N53" s="167">
        <v>0.354742</v>
      </c>
    </row>
    <row r="54" spans="1:14" s="123" customFormat="1" ht="12">
      <c r="A54" s="85"/>
      <c r="B54" s="119" t="s">
        <v>91</v>
      </c>
      <c r="C54" s="120">
        <v>78</v>
      </c>
      <c r="D54" s="121">
        <v>490</v>
      </c>
      <c r="F54" s="235"/>
      <c r="G54" s="171" t="s">
        <v>0</v>
      </c>
      <c r="H54" s="168"/>
      <c r="I54" s="167" t="s">
        <v>0</v>
      </c>
      <c r="J54" s="178"/>
      <c r="K54" s="235"/>
      <c r="L54" s="171" t="s">
        <v>0</v>
      </c>
      <c r="M54" s="168"/>
      <c r="N54" s="167" t="s">
        <v>0</v>
      </c>
    </row>
    <row r="55" spans="2:14" ht="12.75">
      <c r="B55" s="119" t="s">
        <v>714</v>
      </c>
      <c r="C55" s="120">
        <v>79</v>
      </c>
      <c r="D55" s="121"/>
      <c r="E55" s="123"/>
      <c r="F55" s="235"/>
      <c r="G55" s="171">
        <v>0.03973</v>
      </c>
      <c r="H55" s="168"/>
      <c r="I55" s="167">
        <v>0.033103</v>
      </c>
      <c r="J55" s="178"/>
      <c r="K55" s="235"/>
      <c r="L55" s="171">
        <v>0.033104</v>
      </c>
      <c r="M55" s="168"/>
      <c r="N55" s="167">
        <v>0.027927</v>
      </c>
    </row>
    <row r="56" spans="1:14" s="123" customFormat="1" ht="12">
      <c r="A56" s="85"/>
      <c r="B56" s="119" t="s">
        <v>22</v>
      </c>
      <c r="C56" s="120">
        <v>81</v>
      </c>
      <c r="D56" s="121"/>
      <c r="F56" s="235"/>
      <c r="G56" s="171">
        <v>0.028933</v>
      </c>
      <c r="H56" s="168"/>
      <c r="I56" s="167">
        <v>0.024107</v>
      </c>
      <c r="J56" s="178"/>
      <c r="K56" s="235"/>
      <c r="L56" s="171">
        <v>0.025764</v>
      </c>
      <c r="M56" s="168"/>
      <c r="N56" s="167">
        <v>0.021735</v>
      </c>
    </row>
    <row r="57" spans="1:14" s="123" customFormat="1" ht="12">
      <c r="A57" s="85"/>
      <c r="B57" s="119" t="s">
        <v>260</v>
      </c>
      <c r="C57" s="120">
        <v>82</v>
      </c>
      <c r="D57" s="121"/>
      <c r="F57" s="235"/>
      <c r="G57" s="171">
        <v>0.567389</v>
      </c>
      <c r="H57" s="168"/>
      <c r="I57" s="167">
        <v>0.472754</v>
      </c>
      <c r="J57" s="178"/>
      <c r="K57" s="235"/>
      <c r="L57" s="171">
        <v>0.52582</v>
      </c>
      <c r="M57" s="168"/>
      <c r="N57" s="167">
        <v>0.443594</v>
      </c>
    </row>
    <row r="58" spans="2:14" ht="12.75">
      <c r="B58" s="119" t="s">
        <v>610</v>
      </c>
      <c r="C58" s="120">
        <v>86</v>
      </c>
      <c r="D58" s="121"/>
      <c r="E58" s="123"/>
      <c r="F58" s="235"/>
      <c r="G58" s="171">
        <v>1.13182</v>
      </c>
      <c r="H58" s="168"/>
      <c r="I58" s="167">
        <v>0.943043</v>
      </c>
      <c r="J58" s="178"/>
      <c r="K58" s="235"/>
      <c r="L58" s="171">
        <v>1.116991</v>
      </c>
      <c r="M58" s="168"/>
      <c r="N58" s="167">
        <v>0.942319</v>
      </c>
    </row>
    <row r="59" spans="1:14" s="127" customFormat="1" ht="12">
      <c r="A59" s="85"/>
      <c r="B59" s="119" t="s">
        <v>74</v>
      </c>
      <c r="C59" s="120">
        <v>88</v>
      </c>
      <c r="D59" s="121"/>
      <c r="E59" s="123"/>
      <c r="F59" s="235"/>
      <c r="G59" s="171">
        <v>0.493103</v>
      </c>
      <c r="H59" s="168"/>
      <c r="I59" s="167">
        <v>0.410858</v>
      </c>
      <c r="J59" s="178"/>
      <c r="K59" s="235"/>
      <c r="L59" s="171">
        <v>0.474975</v>
      </c>
      <c r="M59" s="168"/>
      <c r="N59" s="167">
        <v>0.4007</v>
      </c>
    </row>
    <row r="60" spans="2:14" ht="12.75">
      <c r="B60" s="119" t="s">
        <v>715</v>
      </c>
      <c r="C60" s="120">
        <v>89</v>
      </c>
      <c r="D60" s="121"/>
      <c r="E60" s="123"/>
      <c r="F60" s="235"/>
      <c r="G60" s="171">
        <v>0.009747</v>
      </c>
      <c r="H60" s="168"/>
      <c r="I60" s="167">
        <v>0.008121</v>
      </c>
      <c r="J60" s="178"/>
      <c r="K60" s="235"/>
      <c r="L60" s="171">
        <v>0.010095</v>
      </c>
      <c r="M60" s="168"/>
      <c r="N60" s="167">
        <v>0.008516</v>
      </c>
    </row>
    <row r="61" spans="2:14" ht="12.75">
      <c r="B61" s="119" t="s">
        <v>716</v>
      </c>
      <c r="C61" s="120">
        <v>92</v>
      </c>
      <c r="D61" s="121"/>
      <c r="E61" s="123"/>
      <c r="F61" s="235"/>
      <c r="G61" s="171">
        <v>0.147369</v>
      </c>
      <c r="H61" s="168"/>
      <c r="I61" s="167">
        <v>0.122789</v>
      </c>
      <c r="J61" s="178"/>
      <c r="K61" s="235"/>
      <c r="L61" s="171">
        <v>0.14432</v>
      </c>
      <c r="M61" s="168"/>
      <c r="N61" s="167">
        <v>0.121752</v>
      </c>
    </row>
    <row r="62" spans="2:14" ht="12.75">
      <c r="B62" s="119" t="s">
        <v>295</v>
      </c>
      <c r="C62" s="120">
        <v>93</v>
      </c>
      <c r="D62" s="121"/>
      <c r="E62" s="123"/>
      <c r="F62" s="235"/>
      <c r="G62" s="171">
        <v>0.116327</v>
      </c>
      <c r="H62" s="168"/>
      <c r="I62" s="167">
        <v>0.096925</v>
      </c>
      <c r="J62" s="178"/>
      <c r="K62" s="235"/>
      <c r="L62" s="171">
        <v>0.104747</v>
      </c>
      <c r="M62" s="168"/>
      <c r="N62" s="167">
        <v>0.088367</v>
      </c>
    </row>
    <row r="63" spans="2:14" ht="12.75">
      <c r="B63" s="119" t="s">
        <v>117</v>
      </c>
      <c r="C63" s="120">
        <v>94</v>
      </c>
      <c r="D63" s="121"/>
      <c r="E63" s="123"/>
      <c r="F63" s="235"/>
      <c r="G63" s="171">
        <v>0.028803</v>
      </c>
      <c r="H63" s="168"/>
      <c r="I63" s="167">
        <v>0.023999</v>
      </c>
      <c r="J63" s="178"/>
      <c r="K63" s="235"/>
      <c r="L63" s="171">
        <v>0.027721</v>
      </c>
      <c r="M63" s="168"/>
      <c r="N63" s="167">
        <v>0.023386</v>
      </c>
    </row>
    <row r="64" spans="1:14" s="123" customFormat="1" ht="12">
      <c r="A64" s="85"/>
      <c r="B64" s="119" t="s">
        <v>118</v>
      </c>
      <c r="C64" s="120">
        <v>96</v>
      </c>
      <c r="D64" s="121"/>
      <c r="F64" s="235"/>
      <c r="G64" s="171">
        <v>0.083379</v>
      </c>
      <c r="H64" s="168"/>
      <c r="I64" s="167">
        <v>0.069472</v>
      </c>
      <c r="J64" s="178"/>
      <c r="K64" s="235"/>
      <c r="L64" s="171">
        <v>0.085952</v>
      </c>
      <c r="M64" s="168"/>
      <c r="N64" s="167">
        <v>0.072511</v>
      </c>
    </row>
    <row r="65" spans="2:14" ht="12.75">
      <c r="B65" s="119" t="s">
        <v>266</v>
      </c>
      <c r="C65" s="120">
        <v>97</v>
      </c>
      <c r="D65" s="121"/>
      <c r="E65" s="123"/>
      <c r="F65" s="235"/>
      <c r="G65" s="171">
        <v>0.023558</v>
      </c>
      <c r="H65" s="168"/>
      <c r="I65" s="167">
        <v>0.019629</v>
      </c>
      <c r="J65" s="178"/>
      <c r="K65" s="235"/>
      <c r="L65" s="171">
        <v>0.023356</v>
      </c>
      <c r="M65" s="168"/>
      <c r="N65" s="167">
        <v>0.019704</v>
      </c>
    </row>
    <row r="66" spans="2:14" ht="12.75">
      <c r="B66" s="119" t="s">
        <v>214</v>
      </c>
      <c r="C66" s="120">
        <v>101</v>
      </c>
      <c r="D66" s="121"/>
      <c r="E66" s="123"/>
      <c r="F66" s="235"/>
      <c r="G66" s="171">
        <v>0.00048</v>
      </c>
      <c r="H66" s="168"/>
      <c r="I66" s="167">
        <v>0.0004</v>
      </c>
      <c r="J66" s="178"/>
      <c r="K66" s="235"/>
      <c r="L66" s="171">
        <v>0.000474</v>
      </c>
      <c r="M66" s="168"/>
      <c r="N66" s="167">
        <v>0.0004</v>
      </c>
    </row>
    <row r="67" spans="2:14" ht="12.75">
      <c r="B67" s="119" t="s">
        <v>215</v>
      </c>
      <c r="C67" s="120">
        <v>103</v>
      </c>
      <c r="D67" s="121"/>
      <c r="E67" s="123"/>
      <c r="F67" s="235"/>
      <c r="G67" s="171">
        <v>0.011298</v>
      </c>
      <c r="H67" s="168"/>
      <c r="I67" s="167">
        <v>0.009414</v>
      </c>
      <c r="J67" s="178"/>
      <c r="K67" s="235"/>
      <c r="L67" s="171">
        <v>0.009644</v>
      </c>
      <c r="M67" s="168"/>
      <c r="N67" s="167">
        <v>0.008136</v>
      </c>
    </row>
    <row r="68" spans="2:14" ht="12.75">
      <c r="B68" s="119" t="s">
        <v>40</v>
      </c>
      <c r="C68" s="120">
        <v>105</v>
      </c>
      <c r="D68" s="121"/>
      <c r="E68" s="123"/>
      <c r="F68" s="235"/>
      <c r="G68" s="171">
        <v>0.003087</v>
      </c>
      <c r="H68" s="168"/>
      <c r="I68" s="167">
        <v>0.002572</v>
      </c>
      <c r="J68" s="178"/>
      <c r="K68" s="235"/>
      <c r="L68" s="171">
        <v>0.003091</v>
      </c>
      <c r="M68" s="168"/>
      <c r="N68" s="167">
        <v>0.002608</v>
      </c>
    </row>
    <row r="69" spans="2:14" ht="12.75">
      <c r="B69" s="119" t="s">
        <v>25</v>
      </c>
      <c r="C69" s="120">
        <v>107</v>
      </c>
      <c r="D69" s="121"/>
      <c r="E69" s="123"/>
      <c r="F69" s="235"/>
      <c r="G69" s="171">
        <v>0.001753</v>
      </c>
      <c r="H69" s="168"/>
      <c r="I69" s="167">
        <v>0.001461</v>
      </c>
      <c r="J69" s="178"/>
      <c r="K69" s="235"/>
      <c r="L69" s="171">
        <v>0.001204</v>
      </c>
      <c r="M69" s="168"/>
      <c r="N69" s="167">
        <v>0.001016</v>
      </c>
    </row>
    <row r="70" spans="2:14" ht="12.75">
      <c r="B70" s="119" t="s">
        <v>139</v>
      </c>
      <c r="C70" s="120">
        <v>112</v>
      </c>
      <c r="D70" s="121"/>
      <c r="E70" s="123"/>
      <c r="F70" s="235"/>
      <c r="G70" s="171">
        <v>0.00048</v>
      </c>
      <c r="H70" s="168"/>
      <c r="I70" s="167">
        <v>0.0004</v>
      </c>
      <c r="J70" s="178"/>
      <c r="K70" s="235"/>
      <c r="L70" s="171">
        <v>0.000474</v>
      </c>
      <c r="M70" s="168"/>
      <c r="N70" s="167">
        <v>0.0004</v>
      </c>
    </row>
    <row r="71" spans="2:14" ht="12.75">
      <c r="B71" s="119" t="s">
        <v>256</v>
      </c>
      <c r="C71" s="120">
        <v>125</v>
      </c>
      <c r="D71" s="121" t="s">
        <v>0</v>
      </c>
      <c r="E71" s="123"/>
      <c r="F71" s="235"/>
      <c r="G71" s="171">
        <v>0.00048</v>
      </c>
      <c r="H71" s="168"/>
      <c r="I71" s="167">
        <v>0.0004</v>
      </c>
      <c r="J71" s="178"/>
      <c r="K71" s="235"/>
      <c r="L71" s="171">
        <v>0.000474</v>
      </c>
      <c r="M71" s="168"/>
      <c r="N71" s="167">
        <v>0.0004</v>
      </c>
    </row>
    <row r="72" spans="2:14" ht="12.75">
      <c r="B72" s="119" t="s">
        <v>69</v>
      </c>
      <c r="C72" s="120">
        <v>127</v>
      </c>
      <c r="D72" s="121"/>
      <c r="E72" s="123"/>
      <c r="F72" s="235"/>
      <c r="G72" s="171">
        <v>0.00048</v>
      </c>
      <c r="H72" s="168"/>
      <c r="I72" s="167">
        <v>0.0004</v>
      </c>
      <c r="J72" s="178"/>
      <c r="K72" s="235"/>
      <c r="L72" s="171">
        <v>0.000474</v>
      </c>
      <c r="M72" s="168"/>
      <c r="N72" s="167">
        <v>0.0004</v>
      </c>
    </row>
    <row r="73" spans="1:14" s="123" customFormat="1" ht="12">
      <c r="A73" s="85"/>
      <c r="B73" s="119" t="s">
        <v>291</v>
      </c>
      <c r="C73" s="120">
        <v>128</v>
      </c>
      <c r="D73" s="121"/>
      <c r="F73" s="235"/>
      <c r="G73" s="171">
        <v>0.00048</v>
      </c>
      <c r="H73" s="168"/>
      <c r="I73" s="167">
        <v>0.0004</v>
      </c>
      <c r="J73" s="178"/>
      <c r="K73" s="235"/>
      <c r="L73" s="171">
        <v>0.000474</v>
      </c>
      <c r="M73" s="168"/>
      <c r="N73" s="167">
        <v>0.0004</v>
      </c>
    </row>
    <row r="74" spans="2:14" ht="12.75">
      <c r="B74" s="119" t="s">
        <v>138</v>
      </c>
      <c r="C74" s="120">
        <v>137</v>
      </c>
      <c r="D74" s="121"/>
      <c r="E74" s="123"/>
      <c r="F74" s="235"/>
      <c r="G74" s="171">
        <v>0.029022</v>
      </c>
      <c r="H74" s="168"/>
      <c r="I74" s="167">
        <v>0.024181</v>
      </c>
      <c r="J74" s="178"/>
      <c r="K74" s="235"/>
      <c r="L74" s="171">
        <v>0.012824</v>
      </c>
      <c r="M74" s="168"/>
      <c r="N74" s="167">
        <v>0.010819</v>
      </c>
    </row>
    <row r="75" spans="2:14" ht="12.75">
      <c r="B75" s="119" t="s">
        <v>78</v>
      </c>
      <c r="C75" s="120">
        <v>138</v>
      </c>
      <c r="D75" s="121" t="s">
        <v>0</v>
      </c>
      <c r="E75" s="123"/>
      <c r="F75" s="235"/>
      <c r="G75" s="171">
        <v>0.019178</v>
      </c>
      <c r="H75" s="168"/>
      <c r="I75" s="167">
        <v>0.015979</v>
      </c>
      <c r="J75" s="178"/>
      <c r="K75" s="235"/>
      <c r="L75" s="171">
        <v>0.016395</v>
      </c>
      <c r="M75" s="168"/>
      <c r="N75" s="167">
        <v>0.013831</v>
      </c>
    </row>
    <row r="76" spans="2:14" ht="12.75">
      <c r="B76" s="119" t="s">
        <v>717</v>
      </c>
      <c r="C76" s="120">
        <v>139</v>
      </c>
      <c r="D76" s="121"/>
      <c r="E76" s="123"/>
      <c r="F76" s="235"/>
      <c r="G76" s="171">
        <v>0.001083</v>
      </c>
      <c r="H76" s="168"/>
      <c r="I76" s="167">
        <v>0.000902</v>
      </c>
      <c r="J76" s="178"/>
      <c r="K76" s="235"/>
      <c r="L76" s="171">
        <v>0.000971</v>
      </c>
      <c r="M76" s="168"/>
      <c r="N76" s="167">
        <v>0.000819</v>
      </c>
    </row>
    <row r="77" spans="2:14" ht="12.75">
      <c r="B77" s="119" t="s">
        <v>86</v>
      </c>
      <c r="C77" s="120">
        <v>142</v>
      </c>
      <c r="D77" s="121"/>
      <c r="E77" s="123"/>
      <c r="F77" s="235"/>
      <c r="G77" s="171">
        <v>0.012478</v>
      </c>
      <c r="H77" s="168"/>
      <c r="I77" s="167">
        <v>0.010397</v>
      </c>
      <c r="J77" s="178"/>
      <c r="K77" s="235"/>
      <c r="L77" s="171">
        <v>0.016812</v>
      </c>
      <c r="M77" s="168"/>
      <c r="N77" s="167">
        <v>0.014183</v>
      </c>
    </row>
    <row r="78" spans="2:14" ht="12.75">
      <c r="B78" s="119" t="s">
        <v>123</v>
      </c>
      <c r="C78" s="120">
        <v>146</v>
      </c>
      <c r="D78" s="121"/>
      <c r="E78" s="123"/>
      <c r="F78" s="235"/>
      <c r="G78" s="171">
        <v>0.058374</v>
      </c>
      <c r="H78" s="168"/>
      <c r="I78" s="167">
        <v>0.048638</v>
      </c>
      <c r="J78" s="178"/>
      <c r="K78" s="235"/>
      <c r="L78" s="171">
        <v>0.058136</v>
      </c>
      <c r="M78" s="168"/>
      <c r="N78" s="167">
        <v>0.049045</v>
      </c>
    </row>
    <row r="79" spans="2:14" ht="12.75">
      <c r="B79" s="119" t="s">
        <v>92</v>
      </c>
      <c r="C79" s="120">
        <v>149</v>
      </c>
      <c r="D79" s="121"/>
      <c r="E79" s="123"/>
      <c r="F79" s="235"/>
      <c r="G79" s="171">
        <v>0.000751</v>
      </c>
      <c r="H79" s="168"/>
      <c r="I79" s="167">
        <v>0.000626</v>
      </c>
      <c r="J79" s="178"/>
      <c r="K79" s="235"/>
      <c r="L79" s="171">
        <v>0.000615</v>
      </c>
      <c r="M79" s="168"/>
      <c r="N79" s="167">
        <v>0.000519</v>
      </c>
    </row>
    <row r="80" spans="2:14" ht="12.75">
      <c r="B80" s="119" t="s">
        <v>95</v>
      </c>
      <c r="C80" s="120">
        <v>151</v>
      </c>
      <c r="D80" s="121" t="s">
        <v>0</v>
      </c>
      <c r="E80" s="123"/>
      <c r="F80" s="235"/>
      <c r="G80" s="171">
        <v>0.025134</v>
      </c>
      <c r="H80" s="168"/>
      <c r="I80" s="167">
        <v>0.020942</v>
      </c>
      <c r="J80" s="178"/>
      <c r="K80" s="235"/>
      <c r="L80" s="171">
        <v>0.024793</v>
      </c>
      <c r="M80" s="168"/>
      <c r="N80" s="167">
        <v>0.020916</v>
      </c>
    </row>
    <row r="81" spans="1:14" s="123" customFormat="1" ht="12">
      <c r="A81" s="85"/>
      <c r="B81" s="119" t="s">
        <v>105</v>
      </c>
      <c r="C81" s="120">
        <v>154</v>
      </c>
      <c r="D81" s="121"/>
      <c r="F81" s="235"/>
      <c r="G81" s="171">
        <v>0.000647</v>
      </c>
      <c r="H81" s="168"/>
      <c r="I81" s="167">
        <v>0.000539</v>
      </c>
      <c r="J81" s="178"/>
      <c r="K81" s="235"/>
      <c r="L81" s="171">
        <v>0.000474</v>
      </c>
      <c r="M81" s="168"/>
      <c r="N81" s="167">
        <v>0.0004</v>
      </c>
    </row>
    <row r="82" spans="2:14" ht="12.75">
      <c r="B82" s="119" t="s">
        <v>258</v>
      </c>
      <c r="C82" s="120">
        <v>155</v>
      </c>
      <c r="D82" s="121"/>
      <c r="E82" s="123"/>
      <c r="F82" s="235"/>
      <c r="G82" s="171">
        <v>0.001108</v>
      </c>
      <c r="H82" s="168"/>
      <c r="I82" s="167">
        <v>0.000923</v>
      </c>
      <c r="J82" s="178"/>
      <c r="K82" s="235"/>
      <c r="L82" s="171">
        <v>0.000931</v>
      </c>
      <c r="M82" s="168"/>
      <c r="N82" s="167">
        <v>0.000785</v>
      </c>
    </row>
    <row r="83" spans="2:14" ht="12.75">
      <c r="B83" s="119" t="s">
        <v>249</v>
      </c>
      <c r="C83" s="120">
        <v>156</v>
      </c>
      <c r="D83" s="121" t="s">
        <v>0</v>
      </c>
      <c r="E83" s="123"/>
      <c r="F83" s="235"/>
      <c r="G83" s="171">
        <v>0.002756</v>
      </c>
      <c r="H83" s="168"/>
      <c r="I83" s="167">
        <v>0.002296</v>
      </c>
      <c r="J83" s="178"/>
      <c r="K83" s="235"/>
      <c r="L83" s="171">
        <v>0.002674</v>
      </c>
      <c r="M83" s="168"/>
      <c r="N83" s="167">
        <v>0.002256</v>
      </c>
    </row>
    <row r="84" spans="2:14" ht="12.75">
      <c r="B84" s="119" t="s">
        <v>147</v>
      </c>
      <c r="C84" s="120">
        <v>157</v>
      </c>
      <c r="D84" s="121" t="s">
        <v>0</v>
      </c>
      <c r="E84" s="123"/>
      <c r="F84" s="235"/>
      <c r="G84" s="171">
        <v>0.004195</v>
      </c>
      <c r="H84" s="168"/>
      <c r="I84" s="167">
        <v>0.003495</v>
      </c>
      <c r="J84" s="178"/>
      <c r="K84" s="235"/>
      <c r="L84" s="171">
        <v>0.003652</v>
      </c>
      <c r="M84" s="168"/>
      <c r="N84" s="167">
        <v>0.003081</v>
      </c>
    </row>
    <row r="85" spans="1:14" s="123" customFormat="1" ht="12">
      <c r="A85" s="85"/>
      <c r="B85" s="119" t="s">
        <v>119</v>
      </c>
      <c r="C85" s="120">
        <v>158</v>
      </c>
      <c r="D85" s="121"/>
      <c r="F85" s="235"/>
      <c r="G85" s="171">
        <v>0.00048</v>
      </c>
      <c r="H85" s="168"/>
      <c r="I85" s="167">
        <v>0.0004</v>
      </c>
      <c r="J85" s="178"/>
      <c r="K85" s="235"/>
      <c r="L85" s="171">
        <v>0.000474</v>
      </c>
      <c r="M85" s="168"/>
      <c r="N85" s="167">
        <v>0.0004</v>
      </c>
    </row>
    <row r="86" spans="1:14" s="123" customFormat="1" ht="12">
      <c r="A86" s="85"/>
      <c r="B86" s="119" t="s">
        <v>42</v>
      </c>
      <c r="C86" s="120">
        <v>183</v>
      </c>
      <c r="D86" s="121"/>
      <c r="F86" s="235"/>
      <c r="G86" s="171">
        <v>0.00048</v>
      </c>
      <c r="H86" s="168"/>
      <c r="I86" s="167">
        <v>0.0004</v>
      </c>
      <c r="J86" s="178"/>
      <c r="K86" s="235"/>
      <c r="L86" s="171">
        <v>0.000474</v>
      </c>
      <c r="M86" s="168"/>
      <c r="N86" s="167">
        <v>0.0004</v>
      </c>
    </row>
    <row r="87" spans="1:14" s="123" customFormat="1" ht="12">
      <c r="A87" s="85"/>
      <c r="B87" s="119" t="s">
        <v>50</v>
      </c>
      <c r="C87" s="120">
        <v>184</v>
      </c>
      <c r="D87" s="121" t="s">
        <v>0</v>
      </c>
      <c r="F87" s="235"/>
      <c r="G87" s="171">
        <v>0.00303</v>
      </c>
      <c r="H87" s="168"/>
      <c r="I87" s="167">
        <v>0.002525</v>
      </c>
      <c r="J87" s="178"/>
      <c r="K87" s="235"/>
      <c r="L87" s="171">
        <v>0.004309</v>
      </c>
      <c r="M87" s="168"/>
      <c r="N87" s="167">
        <v>0.003635</v>
      </c>
    </row>
    <row r="88" spans="1:14" s="123" customFormat="1" ht="12">
      <c r="A88" s="85"/>
      <c r="B88" s="119" t="s">
        <v>84</v>
      </c>
      <c r="C88" s="120">
        <v>185</v>
      </c>
      <c r="D88" s="121"/>
      <c r="F88" s="235"/>
      <c r="G88" s="171">
        <v>0.042663</v>
      </c>
      <c r="H88" s="168"/>
      <c r="I88" s="167">
        <v>0.035547</v>
      </c>
      <c r="J88" s="178"/>
      <c r="K88" s="235"/>
      <c r="L88" s="171">
        <v>0.030067</v>
      </c>
      <c r="M88" s="168"/>
      <c r="N88" s="167">
        <v>0.025365</v>
      </c>
    </row>
    <row r="89" spans="1:14" s="123" customFormat="1" ht="12">
      <c r="A89" s="85"/>
      <c r="B89" s="119" t="s">
        <v>85</v>
      </c>
      <c r="C89" s="120">
        <v>186</v>
      </c>
      <c r="D89" s="121" t="s">
        <v>0</v>
      </c>
      <c r="F89" s="235"/>
      <c r="G89" s="171">
        <v>0.00048</v>
      </c>
      <c r="H89" s="168"/>
      <c r="I89" s="167">
        <v>0.0004</v>
      </c>
      <c r="J89" s="178"/>
      <c r="K89" s="235"/>
      <c r="L89" s="171">
        <v>0.000474</v>
      </c>
      <c r="M89" s="168"/>
      <c r="N89" s="167">
        <v>0.0004</v>
      </c>
    </row>
    <row r="90" spans="2:14" ht="12.75">
      <c r="B90" s="119" t="s">
        <v>146</v>
      </c>
      <c r="C90" s="120">
        <v>188</v>
      </c>
      <c r="D90" s="121"/>
      <c r="E90" s="123"/>
      <c r="F90" s="235"/>
      <c r="G90" s="171">
        <v>0.00048</v>
      </c>
      <c r="H90" s="168"/>
      <c r="I90" s="167">
        <v>0.0004</v>
      </c>
      <c r="J90" s="178"/>
      <c r="K90" s="235"/>
      <c r="L90" s="171">
        <v>0.000474</v>
      </c>
      <c r="M90" s="168"/>
      <c r="N90" s="167">
        <v>0.0004</v>
      </c>
    </row>
    <row r="91" spans="1:14" s="123" customFormat="1" ht="12">
      <c r="A91" s="85"/>
      <c r="B91" s="119" t="s">
        <v>68</v>
      </c>
      <c r="C91" s="120">
        <v>189</v>
      </c>
      <c r="D91" s="121"/>
      <c r="F91" s="235"/>
      <c r="G91" s="171">
        <v>0.005084</v>
      </c>
      <c r="H91" s="168"/>
      <c r="I91" s="167">
        <v>0.004236</v>
      </c>
      <c r="J91" s="178"/>
      <c r="K91" s="235"/>
      <c r="L91" s="171">
        <v>0.003884</v>
      </c>
      <c r="M91" s="168"/>
      <c r="N91" s="167">
        <v>0.003277</v>
      </c>
    </row>
    <row r="92" spans="1:14" s="123" customFormat="1" ht="12">
      <c r="A92" s="85"/>
      <c r="B92" s="119" t="s">
        <v>94</v>
      </c>
      <c r="C92" s="120">
        <v>192</v>
      </c>
      <c r="D92" s="121"/>
      <c r="F92" s="235"/>
      <c r="G92" s="171">
        <v>0.001803</v>
      </c>
      <c r="H92" s="168"/>
      <c r="I92" s="167">
        <v>0.001502</v>
      </c>
      <c r="J92" s="178"/>
      <c r="K92" s="235"/>
      <c r="L92" s="171">
        <v>0.000958</v>
      </c>
      <c r="M92" s="168"/>
      <c r="N92" s="167">
        <v>0.000808</v>
      </c>
    </row>
    <row r="93" spans="2:14" ht="12.75">
      <c r="B93" s="119" t="s">
        <v>108</v>
      </c>
      <c r="C93" s="120">
        <v>193</v>
      </c>
      <c r="D93" s="121" t="s">
        <v>0</v>
      </c>
      <c r="E93" s="123"/>
      <c r="F93" s="235"/>
      <c r="G93" s="171">
        <v>0.000922</v>
      </c>
      <c r="H93" s="168"/>
      <c r="I93" s="167">
        <v>0.000768</v>
      </c>
      <c r="J93" s="178"/>
      <c r="K93" s="235"/>
      <c r="L93" s="171">
        <v>0.000474</v>
      </c>
      <c r="M93" s="168"/>
      <c r="N93" s="167">
        <v>0.0004</v>
      </c>
    </row>
    <row r="94" spans="2:14" ht="12.75">
      <c r="B94" s="119" t="s">
        <v>120</v>
      </c>
      <c r="C94" s="120">
        <v>194</v>
      </c>
      <c r="D94" s="121">
        <v>490</v>
      </c>
      <c r="E94" s="123"/>
      <c r="F94" s="235"/>
      <c r="G94" s="171" t="s">
        <v>0</v>
      </c>
      <c r="H94" s="168"/>
      <c r="I94" s="167" t="s">
        <v>0</v>
      </c>
      <c r="J94" s="178"/>
      <c r="K94" s="235"/>
      <c r="L94" s="171" t="s">
        <v>0</v>
      </c>
      <c r="M94" s="168"/>
      <c r="N94" s="167" t="s">
        <v>0</v>
      </c>
    </row>
    <row r="95" spans="1:14" s="123" customFormat="1" ht="12">
      <c r="A95" s="85"/>
      <c r="B95" s="119" t="s">
        <v>82</v>
      </c>
      <c r="C95" s="120">
        <v>195</v>
      </c>
      <c r="D95" s="121" t="s">
        <v>0</v>
      </c>
      <c r="F95" s="235"/>
      <c r="G95" s="171">
        <v>0.002368</v>
      </c>
      <c r="H95" s="168"/>
      <c r="I95" s="167">
        <v>0.001973</v>
      </c>
      <c r="J95" s="178"/>
      <c r="K95" s="235"/>
      <c r="L95" s="171">
        <v>0.001259</v>
      </c>
      <c r="M95" s="168"/>
      <c r="N95" s="167">
        <v>0.001062</v>
      </c>
    </row>
    <row r="96" spans="2:14" ht="12.75">
      <c r="B96" s="119" t="s">
        <v>127</v>
      </c>
      <c r="C96" s="120">
        <v>203</v>
      </c>
      <c r="D96" s="121" t="s">
        <v>0</v>
      </c>
      <c r="E96" s="123"/>
      <c r="F96" s="235"/>
      <c r="G96" s="171">
        <v>0.00048</v>
      </c>
      <c r="H96" s="168"/>
      <c r="I96" s="167">
        <v>0.0004</v>
      </c>
      <c r="J96" s="178"/>
      <c r="K96" s="235"/>
      <c r="L96" s="171">
        <v>0.000474</v>
      </c>
      <c r="M96" s="168"/>
      <c r="N96" s="167">
        <v>0.0004</v>
      </c>
    </row>
    <row r="97" spans="1:14" s="123" customFormat="1" ht="12">
      <c r="A97" s="85"/>
      <c r="B97" s="119" t="s">
        <v>64</v>
      </c>
      <c r="C97" s="120">
        <v>204</v>
      </c>
      <c r="D97" s="121">
        <v>490</v>
      </c>
      <c r="F97" s="235"/>
      <c r="G97" s="171" t="s">
        <v>0</v>
      </c>
      <c r="H97" s="168"/>
      <c r="I97" s="167" t="s">
        <v>0</v>
      </c>
      <c r="J97" s="178"/>
      <c r="K97" s="235"/>
      <c r="L97" s="171" t="s">
        <v>0</v>
      </c>
      <c r="M97" s="168"/>
      <c r="N97" s="167" t="s">
        <v>0</v>
      </c>
    </row>
    <row r="98" spans="1:14" s="123" customFormat="1" ht="12">
      <c r="A98" s="85"/>
      <c r="B98" s="119" t="s">
        <v>126</v>
      </c>
      <c r="C98" s="120">
        <v>205</v>
      </c>
      <c r="D98" s="121" t="s">
        <v>0</v>
      </c>
      <c r="F98" s="235"/>
      <c r="G98" s="171">
        <v>0.001455</v>
      </c>
      <c r="H98" s="168"/>
      <c r="I98" s="167">
        <v>0.001212</v>
      </c>
      <c r="J98" s="178"/>
      <c r="K98" s="235"/>
      <c r="L98" s="171">
        <v>0.000615</v>
      </c>
      <c r="M98" s="168"/>
      <c r="N98" s="167">
        <v>0.000519</v>
      </c>
    </row>
    <row r="99" spans="1:14" s="123" customFormat="1" ht="12">
      <c r="A99" s="85"/>
      <c r="B99" s="119" t="s">
        <v>312</v>
      </c>
      <c r="C99" s="120">
        <v>209</v>
      </c>
      <c r="D99" s="121"/>
      <c r="F99" s="235"/>
      <c r="G99" s="171">
        <v>0.00048</v>
      </c>
      <c r="H99" s="168"/>
      <c r="I99" s="167">
        <v>0.0004</v>
      </c>
      <c r="J99" s="178"/>
      <c r="K99" s="235"/>
      <c r="L99" s="171">
        <v>0.000474</v>
      </c>
      <c r="M99" s="168"/>
      <c r="N99" s="167">
        <v>0.0004</v>
      </c>
    </row>
    <row r="100" spans="1:14" s="123" customFormat="1" ht="12">
      <c r="A100" s="85"/>
      <c r="B100" s="119" t="s">
        <v>150</v>
      </c>
      <c r="C100" s="120">
        <v>211</v>
      </c>
      <c r="D100" s="121"/>
      <c r="F100" s="235"/>
      <c r="G100" s="171">
        <v>0.000654</v>
      </c>
      <c r="H100" s="168"/>
      <c r="I100" s="167">
        <v>0.000545</v>
      </c>
      <c r="J100" s="178"/>
      <c r="K100" s="235"/>
      <c r="L100" s="171">
        <v>0.000615</v>
      </c>
      <c r="M100" s="168"/>
      <c r="N100" s="167">
        <v>0.000519</v>
      </c>
    </row>
    <row r="101" spans="2:14" ht="12.75">
      <c r="B101" s="119" t="s">
        <v>313</v>
      </c>
      <c r="C101" s="120">
        <v>214</v>
      </c>
      <c r="D101" s="121"/>
      <c r="E101" s="123"/>
      <c r="F101" s="235"/>
      <c r="G101" s="171">
        <v>0.00048</v>
      </c>
      <c r="H101" s="168"/>
      <c r="I101" s="167">
        <v>0.0004</v>
      </c>
      <c r="J101" s="178"/>
      <c r="K101" s="235"/>
      <c r="L101" s="171">
        <v>0.000602</v>
      </c>
      <c r="M101" s="168"/>
      <c r="N101" s="167">
        <v>0.000508</v>
      </c>
    </row>
    <row r="102" spans="2:14" ht="12.75">
      <c r="B102" s="119" t="s">
        <v>137</v>
      </c>
      <c r="C102" s="120">
        <v>215</v>
      </c>
      <c r="D102" s="121" t="s">
        <v>0</v>
      </c>
      <c r="E102" s="123"/>
      <c r="F102" s="235"/>
      <c r="G102" s="171">
        <v>0.00048</v>
      </c>
      <c r="H102" s="168"/>
      <c r="I102" s="167">
        <v>0.0004</v>
      </c>
      <c r="J102" s="178"/>
      <c r="K102" s="235"/>
      <c r="L102" s="171">
        <v>0.000474</v>
      </c>
      <c r="M102" s="168"/>
      <c r="N102" s="167">
        <v>0.0004</v>
      </c>
    </row>
    <row r="103" spans="2:14" ht="12.75">
      <c r="B103" s="119" t="s">
        <v>136</v>
      </c>
      <c r="C103" s="120">
        <v>222</v>
      </c>
      <c r="D103" s="121"/>
      <c r="E103" s="123"/>
      <c r="F103" s="235"/>
      <c r="G103" s="171">
        <v>0.001463</v>
      </c>
      <c r="H103" s="168"/>
      <c r="I103" s="167">
        <v>0.001219</v>
      </c>
      <c r="J103" s="178"/>
      <c r="K103" s="235"/>
      <c r="L103" s="171">
        <v>0.001388</v>
      </c>
      <c r="M103" s="168"/>
      <c r="N103" s="167">
        <v>0.001171</v>
      </c>
    </row>
    <row r="104" spans="1:14" s="123" customFormat="1" ht="12">
      <c r="A104" s="85"/>
      <c r="B104" s="119" t="s">
        <v>132</v>
      </c>
      <c r="C104" s="120">
        <v>229</v>
      </c>
      <c r="D104" s="121" t="s">
        <v>0</v>
      </c>
      <c r="F104" s="235"/>
      <c r="G104" s="171">
        <v>0.00048</v>
      </c>
      <c r="H104" s="168"/>
      <c r="I104" s="167">
        <v>0.0004</v>
      </c>
      <c r="J104" s="178"/>
      <c r="K104" s="235"/>
      <c r="L104" s="171">
        <v>0.000474</v>
      </c>
      <c r="M104" s="168"/>
      <c r="N104" s="167">
        <v>0.0004</v>
      </c>
    </row>
    <row r="105" spans="1:14" s="123" customFormat="1" ht="12">
      <c r="A105" s="85"/>
      <c r="B105" s="119" t="s">
        <v>134</v>
      </c>
      <c r="C105" s="120">
        <v>232</v>
      </c>
      <c r="D105" s="121"/>
      <c r="F105" s="235"/>
      <c r="G105" s="171">
        <v>0.00048</v>
      </c>
      <c r="H105" s="168"/>
      <c r="I105" s="167">
        <v>0.0004</v>
      </c>
      <c r="J105" s="178"/>
      <c r="K105" s="235"/>
      <c r="L105" s="171">
        <v>0.000474</v>
      </c>
      <c r="M105" s="168"/>
      <c r="N105" s="167">
        <v>0.0004</v>
      </c>
    </row>
    <row r="106" spans="1:14" s="123" customFormat="1" ht="12">
      <c r="A106" s="85"/>
      <c r="B106" s="119" t="s">
        <v>253</v>
      </c>
      <c r="C106" s="120">
        <v>243</v>
      </c>
      <c r="D106" s="121"/>
      <c r="F106" s="235"/>
      <c r="G106" s="171">
        <v>0.00048</v>
      </c>
      <c r="H106" s="168"/>
      <c r="I106" s="167">
        <v>0.0004</v>
      </c>
      <c r="J106" s="178"/>
      <c r="K106" s="235"/>
      <c r="L106" s="171">
        <v>0.000474</v>
      </c>
      <c r="M106" s="168"/>
      <c r="N106" s="167">
        <v>0.0004</v>
      </c>
    </row>
    <row r="107" spans="1:14" s="123" customFormat="1" ht="12">
      <c r="A107" s="85"/>
      <c r="B107" s="119" t="s">
        <v>135</v>
      </c>
      <c r="C107" s="120">
        <v>249</v>
      </c>
      <c r="D107" s="121"/>
      <c r="F107" s="235"/>
      <c r="G107" s="171">
        <v>0.002392</v>
      </c>
      <c r="H107" s="168"/>
      <c r="I107" s="167">
        <v>0.001993</v>
      </c>
      <c r="J107" s="178"/>
      <c r="K107" s="235"/>
      <c r="L107" s="171">
        <v>0.001402</v>
      </c>
      <c r="M107" s="168"/>
      <c r="N107" s="167">
        <v>0.001183</v>
      </c>
    </row>
    <row r="108" spans="2:14" ht="12.75">
      <c r="B108" s="119" t="s">
        <v>128</v>
      </c>
      <c r="C108" s="120">
        <v>250</v>
      </c>
      <c r="D108" s="121"/>
      <c r="E108" s="123"/>
      <c r="F108" s="235"/>
      <c r="G108" s="171">
        <v>0.00048</v>
      </c>
      <c r="H108" s="168"/>
      <c r="I108" s="167">
        <v>0.0004</v>
      </c>
      <c r="J108" s="178"/>
      <c r="K108" s="235"/>
      <c r="L108" s="171">
        <v>0.000474</v>
      </c>
      <c r="M108" s="168"/>
      <c r="N108" s="167">
        <v>0.0004</v>
      </c>
    </row>
    <row r="109" spans="2:14" ht="12.75">
      <c r="B109" s="119" t="s">
        <v>857</v>
      </c>
      <c r="C109" s="120">
        <v>253</v>
      </c>
      <c r="D109" s="121"/>
      <c r="E109" s="123"/>
      <c r="F109" s="235"/>
      <c r="G109" s="171">
        <v>0.00048</v>
      </c>
      <c r="H109" s="168"/>
      <c r="I109" s="167">
        <v>0.0004</v>
      </c>
      <c r="J109" s="178"/>
      <c r="K109" s="235"/>
      <c r="L109" s="171">
        <v>0.000474</v>
      </c>
      <c r="M109" s="168"/>
      <c r="N109" s="167">
        <v>0.0004</v>
      </c>
    </row>
    <row r="110" spans="2:14" ht="12.75">
      <c r="B110" s="119" t="s">
        <v>149</v>
      </c>
      <c r="C110" s="120">
        <v>254</v>
      </c>
      <c r="D110" s="121"/>
      <c r="E110" s="123"/>
      <c r="F110" s="235"/>
      <c r="G110" s="171">
        <v>0.00048</v>
      </c>
      <c r="H110" s="168"/>
      <c r="I110" s="167">
        <v>0.0004</v>
      </c>
      <c r="J110" s="178"/>
      <c r="K110" s="235"/>
      <c r="L110" s="171">
        <v>0.000474</v>
      </c>
      <c r="M110" s="168"/>
      <c r="N110" s="167">
        <v>0.0004</v>
      </c>
    </row>
    <row r="111" spans="2:14" ht="12.75">
      <c r="B111" s="119" t="s">
        <v>130</v>
      </c>
      <c r="C111" s="120">
        <v>255</v>
      </c>
      <c r="D111" s="121" t="s">
        <v>0</v>
      </c>
      <c r="E111" s="123"/>
      <c r="F111" s="235"/>
      <c r="G111" s="171">
        <v>0.000485</v>
      </c>
      <c r="H111" s="168"/>
      <c r="I111" s="167">
        <v>0.000404</v>
      </c>
      <c r="J111" s="178"/>
      <c r="K111" s="235"/>
      <c r="L111" s="171">
        <v>0.000474</v>
      </c>
      <c r="M111" s="168"/>
      <c r="N111" s="167">
        <v>0.0004</v>
      </c>
    </row>
    <row r="112" spans="2:14" ht="12.75">
      <c r="B112" s="119" t="s">
        <v>254</v>
      </c>
      <c r="C112" s="120">
        <v>256</v>
      </c>
      <c r="D112" s="121" t="s">
        <v>0</v>
      </c>
      <c r="E112" s="123"/>
      <c r="F112" s="235"/>
      <c r="G112" s="171">
        <v>0.001673</v>
      </c>
      <c r="H112" s="168"/>
      <c r="I112" s="167">
        <v>0.001394</v>
      </c>
      <c r="J112" s="178"/>
      <c r="K112" s="235"/>
      <c r="L112" s="171">
        <v>0.00158</v>
      </c>
      <c r="M112" s="168"/>
      <c r="N112" s="167">
        <v>0.001333</v>
      </c>
    </row>
    <row r="113" spans="2:14" ht="12.75">
      <c r="B113" s="119" t="s">
        <v>314</v>
      </c>
      <c r="C113" s="120">
        <v>262</v>
      </c>
      <c r="D113" s="121"/>
      <c r="E113" s="123"/>
      <c r="F113" s="235"/>
      <c r="G113" s="171">
        <v>0.001471</v>
      </c>
      <c r="H113" s="168"/>
      <c r="I113" s="167">
        <v>0.001226</v>
      </c>
      <c r="J113" s="178"/>
      <c r="K113" s="235"/>
      <c r="L113" s="171">
        <v>0.001566</v>
      </c>
      <c r="M113" s="168"/>
      <c r="N113" s="167">
        <v>0.001321</v>
      </c>
    </row>
    <row r="114" spans="1:14" s="123" customFormat="1" ht="12">
      <c r="A114" s="85"/>
      <c r="B114" s="119" t="s">
        <v>129</v>
      </c>
      <c r="C114" s="120">
        <v>264</v>
      </c>
      <c r="D114" s="121"/>
      <c r="F114" s="235"/>
      <c r="G114" s="171">
        <v>0.00048</v>
      </c>
      <c r="H114" s="168"/>
      <c r="I114" s="167">
        <v>0.0004</v>
      </c>
      <c r="J114" s="178"/>
      <c r="K114" s="235"/>
      <c r="L114" s="171">
        <v>0.000474</v>
      </c>
      <c r="M114" s="168"/>
      <c r="N114" s="167">
        <v>0.0004</v>
      </c>
    </row>
    <row r="115" spans="2:14" ht="12.75">
      <c r="B115" s="119" t="s">
        <v>131</v>
      </c>
      <c r="C115" s="120">
        <v>281</v>
      </c>
      <c r="D115" s="121"/>
      <c r="E115" s="123"/>
      <c r="F115" s="235"/>
      <c r="G115" s="171">
        <v>0.00048</v>
      </c>
      <c r="H115" s="168"/>
      <c r="I115" s="167">
        <v>0.0004</v>
      </c>
      <c r="J115" s="178"/>
      <c r="K115" s="235"/>
      <c r="L115" s="171">
        <v>0.000474</v>
      </c>
      <c r="M115" s="168"/>
      <c r="N115" s="167">
        <v>0.0004</v>
      </c>
    </row>
    <row r="116" spans="1:14" s="123" customFormat="1" ht="12">
      <c r="A116" s="85"/>
      <c r="B116" s="119" t="s">
        <v>133</v>
      </c>
      <c r="C116" s="120">
        <v>319</v>
      </c>
      <c r="D116" s="121"/>
      <c r="F116" s="235"/>
      <c r="G116" s="171">
        <v>0.00048</v>
      </c>
      <c r="H116" s="168"/>
      <c r="I116" s="167">
        <v>0.0004</v>
      </c>
      <c r="J116" s="178"/>
      <c r="K116" s="235"/>
      <c r="L116" s="171">
        <v>0.000474</v>
      </c>
      <c r="M116" s="168"/>
      <c r="N116" s="167">
        <v>0.0004</v>
      </c>
    </row>
    <row r="117" spans="1:14" s="123" customFormat="1" ht="12">
      <c r="A117" s="85"/>
      <c r="B117" s="119" t="s">
        <v>53</v>
      </c>
      <c r="C117" s="120">
        <v>353</v>
      </c>
      <c r="D117" s="121"/>
      <c r="F117" s="235"/>
      <c r="G117" s="171">
        <v>0.017109</v>
      </c>
      <c r="H117" s="168"/>
      <c r="I117" s="167">
        <v>0.014255</v>
      </c>
      <c r="J117" s="178"/>
      <c r="K117" s="235"/>
      <c r="L117" s="171">
        <v>0.018576</v>
      </c>
      <c r="M117" s="168"/>
      <c r="N117" s="167">
        <v>0.015671</v>
      </c>
    </row>
    <row r="118" spans="2:14" ht="12.75">
      <c r="B118" s="119" t="s">
        <v>60</v>
      </c>
      <c r="C118" s="120">
        <v>422</v>
      </c>
      <c r="D118" s="121"/>
      <c r="E118" s="123"/>
      <c r="F118" s="235"/>
      <c r="G118" s="171">
        <v>0.010911</v>
      </c>
      <c r="H118" s="168"/>
      <c r="I118" s="167">
        <v>0.009091</v>
      </c>
      <c r="J118" s="178"/>
      <c r="K118" s="235"/>
      <c r="L118" s="171">
        <v>0.011778</v>
      </c>
      <c r="M118" s="168"/>
      <c r="N118" s="167">
        <v>0.009936</v>
      </c>
    </row>
    <row r="119" spans="1:14" s="123" customFormat="1" ht="12">
      <c r="A119" s="85"/>
      <c r="B119" s="119" t="s">
        <v>88</v>
      </c>
      <c r="C119" s="120">
        <v>424</v>
      </c>
      <c r="D119" s="121"/>
      <c r="F119" s="235"/>
      <c r="G119" s="171">
        <v>0.060022</v>
      </c>
      <c r="H119" s="168"/>
      <c r="I119" s="167">
        <v>0.050011</v>
      </c>
      <c r="J119" s="178"/>
      <c r="K119" s="235"/>
      <c r="L119" s="171">
        <v>0.064476</v>
      </c>
      <c r="M119" s="168"/>
      <c r="N119" s="167">
        <v>0.054393</v>
      </c>
    </row>
    <row r="120" spans="2:14" ht="12.75">
      <c r="B120" s="119" t="s">
        <v>122</v>
      </c>
      <c r="C120" s="120">
        <v>490</v>
      </c>
      <c r="D120" s="121"/>
      <c r="E120" s="123"/>
      <c r="F120" s="235"/>
      <c r="G120" s="171">
        <v>0.187219</v>
      </c>
      <c r="H120" s="168"/>
      <c r="I120" s="167">
        <v>0.155993</v>
      </c>
      <c r="J120" s="178"/>
      <c r="K120" s="235"/>
      <c r="L120" s="171">
        <v>0.173771</v>
      </c>
      <c r="M120" s="168"/>
      <c r="N120" s="167">
        <v>0.146597</v>
      </c>
    </row>
    <row r="121" spans="1:14" s="123" customFormat="1" ht="12">
      <c r="A121" s="85"/>
      <c r="B121" s="119" t="s">
        <v>718</v>
      </c>
      <c r="C121" s="120">
        <v>500</v>
      </c>
      <c r="D121" s="121"/>
      <c r="F121" s="235"/>
      <c r="G121" s="171">
        <v>3.91874</v>
      </c>
      <c r="H121" s="168"/>
      <c r="I121" s="167">
        <v>3.265131</v>
      </c>
      <c r="J121" s="178"/>
      <c r="K121" s="235"/>
      <c r="L121" s="171">
        <v>3.577458</v>
      </c>
      <c r="M121" s="168"/>
      <c r="N121" s="167">
        <v>3.018024</v>
      </c>
    </row>
    <row r="122" spans="1:14" s="123" customFormat="1" ht="12">
      <c r="A122" s="85"/>
      <c r="B122" s="119" t="s">
        <v>719</v>
      </c>
      <c r="C122" s="120">
        <v>568</v>
      </c>
      <c r="D122" s="121"/>
      <c r="F122" s="235"/>
      <c r="G122" s="171">
        <v>0.00048</v>
      </c>
      <c r="H122" s="168"/>
      <c r="I122" s="167">
        <v>0.0004</v>
      </c>
      <c r="J122" s="178"/>
      <c r="K122" s="235"/>
      <c r="L122" s="171">
        <v>0.000474</v>
      </c>
      <c r="M122" s="168"/>
      <c r="N122" s="167">
        <v>0.0004</v>
      </c>
    </row>
    <row r="123" spans="2:14" ht="12.75">
      <c r="B123" s="119" t="s">
        <v>636</v>
      </c>
      <c r="C123" s="120">
        <v>702</v>
      </c>
      <c r="D123" s="121"/>
      <c r="E123" s="123"/>
      <c r="F123" s="235"/>
      <c r="G123" s="171">
        <v>0.00048</v>
      </c>
      <c r="H123" s="168"/>
      <c r="I123" s="167">
        <v>0.0004</v>
      </c>
      <c r="J123" s="178"/>
      <c r="K123" s="235"/>
      <c r="L123" s="171">
        <v>0.000474</v>
      </c>
      <c r="M123" s="168"/>
      <c r="N123" s="167">
        <v>0.0004</v>
      </c>
    </row>
    <row r="124" spans="1:14" s="123" customFormat="1" ht="12">
      <c r="A124" s="85"/>
      <c r="B124" s="119" t="s">
        <v>720</v>
      </c>
      <c r="C124" s="120">
        <v>715</v>
      </c>
      <c r="D124" s="121"/>
      <c r="F124" s="235"/>
      <c r="G124" s="171">
        <v>0.035519</v>
      </c>
      <c r="H124" s="168"/>
      <c r="I124" s="167">
        <v>0.029595</v>
      </c>
      <c r="J124" s="178"/>
      <c r="K124" s="235"/>
      <c r="L124" s="171">
        <v>0.0356</v>
      </c>
      <c r="M124" s="168"/>
      <c r="N124" s="167">
        <v>0.030033</v>
      </c>
    </row>
    <row r="125" spans="1:14" s="123" customFormat="1" ht="12">
      <c r="A125" s="85"/>
      <c r="B125" s="119" t="s">
        <v>224</v>
      </c>
      <c r="C125" s="120">
        <v>722</v>
      </c>
      <c r="D125" s="121"/>
      <c r="F125" s="235"/>
      <c r="G125" s="171">
        <v>0.00048</v>
      </c>
      <c r="H125" s="168"/>
      <c r="I125" s="167">
        <v>0.0004</v>
      </c>
      <c r="J125" s="178"/>
      <c r="K125" s="235"/>
      <c r="L125" s="171">
        <v>0.000474</v>
      </c>
      <c r="M125" s="168"/>
      <c r="N125" s="167">
        <v>0.0004</v>
      </c>
    </row>
    <row r="126" spans="2:14" ht="12.75">
      <c r="B126" s="119" t="s">
        <v>721</v>
      </c>
      <c r="C126" s="120">
        <v>734</v>
      </c>
      <c r="D126" s="121" t="s">
        <v>0</v>
      </c>
      <c r="E126" s="123"/>
      <c r="F126" s="235"/>
      <c r="G126" s="171">
        <v>0.002441</v>
      </c>
      <c r="H126" s="168"/>
      <c r="I126" s="167">
        <v>0.002034</v>
      </c>
      <c r="J126" s="178"/>
      <c r="K126" s="235"/>
      <c r="L126" s="171">
        <v>0.002531</v>
      </c>
      <c r="M126" s="168"/>
      <c r="N126" s="167">
        <v>0.002135</v>
      </c>
    </row>
    <row r="127" spans="1:14" s="123" customFormat="1" ht="12">
      <c r="A127" s="85"/>
      <c r="B127" s="119" t="s">
        <v>292</v>
      </c>
      <c r="C127" s="120">
        <v>742</v>
      </c>
      <c r="D127" s="121"/>
      <c r="F127" s="235"/>
      <c r="G127" s="171">
        <v>0.002723</v>
      </c>
      <c r="H127" s="168"/>
      <c r="I127" s="167">
        <v>0.002269</v>
      </c>
      <c r="J127" s="178"/>
      <c r="K127" s="235"/>
      <c r="L127" s="171">
        <v>0.002886</v>
      </c>
      <c r="M127" s="168"/>
      <c r="N127" s="167">
        <v>0.002435</v>
      </c>
    </row>
    <row r="128" spans="1:14" s="123" customFormat="1" ht="12">
      <c r="A128" s="85"/>
      <c r="B128" s="119" t="s">
        <v>80</v>
      </c>
      <c r="C128" s="120">
        <v>766</v>
      </c>
      <c r="D128" s="121" t="s">
        <v>0</v>
      </c>
      <c r="F128" s="235"/>
      <c r="G128" s="171">
        <v>0.006756</v>
      </c>
      <c r="H128" s="168"/>
      <c r="I128" s="167">
        <v>0.005629</v>
      </c>
      <c r="J128" s="178"/>
      <c r="K128" s="235"/>
      <c r="L128" s="171">
        <v>0.005403</v>
      </c>
      <c r="M128" s="168"/>
      <c r="N128" s="167">
        <v>0.004558</v>
      </c>
    </row>
    <row r="129" spans="2:14" ht="12.75">
      <c r="B129" s="119" t="s">
        <v>41</v>
      </c>
      <c r="C129" s="120">
        <v>772</v>
      </c>
      <c r="D129" s="121"/>
      <c r="E129" s="123"/>
      <c r="F129" s="235"/>
      <c r="G129" s="171">
        <v>0.03147</v>
      </c>
      <c r="H129" s="168"/>
      <c r="I129" s="167">
        <v>0.026221</v>
      </c>
      <c r="J129" s="178"/>
      <c r="K129" s="235"/>
      <c r="L129" s="171">
        <v>0.025936</v>
      </c>
      <c r="M129" s="168"/>
      <c r="N129" s="167">
        <v>0.02188</v>
      </c>
    </row>
    <row r="130" spans="1:14" s="128" customFormat="1" ht="12">
      <c r="A130" s="85"/>
      <c r="B130" s="119" t="s">
        <v>722</v>
      </c>
      <c r="C130" s="120">
        <v>787</v>
      </c>
      <c r="D130" s="121" t="s">
        <v>0</v>
      </c>
      <c r="E130" s="123"/>
      <c r="F130" s="235"/>
      <c r="G130" s="171">
        <v>0.001519</v>
      </c>
      <c r="H130" s="168"/>
      <c r="I130" s="167">
        <v>0.001266</v>
      </c>
      <c r="J130" s="178"/>
      <c r="K130" s="235"/>
      <c r="L130" s="171">
        <v>0.001341</v>
      </c>
      <c r="M130" s="168"/>
      <c r="N130" s="167">
        <v>0.001131</v>
      </c>
    </row>
    <row r="131" spans="1:14" s="123" customFormat="1" ht="12">
      <c r="A131" s="85"/>
      <c r="B131" s="119" t="s">
        <v>181</v>
      </c>
      <c r="C131" s="120">
        <v>796</v>
      </c>
      <c r="D131" s="121" t="s">
        <v>0</v>
      </c>
      <c r="F131" s="235"/>
      <c r="G131" s="171">
        <v>0.00048</v>
      </c>
      <c r="H131" s="168"/>
      <c r="I131" s="167">
        <v>0.0004</v>
      </c>
      <c r="J131" s="178"/>
      <c r="K131" s="235"/>
      <c r="L131" s="171">
        <v>0.000474</v>
      </c>
      <c r="M131" s="168"/>
      <c r="N131" s="167">
        <v>0.0004</v>
      </c>
    </row>
    <row r="132" spans="2:14" ht="12.75">
      <c r="B132" s="119" t="s">
        <v>723</v>
      </c>
      <c r="C132" s="120">
        <v>801</v>
      </c>
      <c r="D132" s="121"/>
      <c r="E132" s="123"/>
      <c r="F132" s="235"/>
      <c r="G132" s="171">
        <v>2.843838</v>
      </c>
      <c r="H132" s="168"/>
      <c r="I132" s="167">
        <v>2.369513</v>
      </c>
      <c r="J132" s="178"/>
      <c r="K132" s="235"/>
      <c r="L132" s="171">
        <v>2.81019</v>
      </c>
      <c r="M132" s="168"/>
      <c r="N132" s="167">
        <v>2.37074</v>
      </c>
    </row>
    <row r="133" spans="2:14" ht="12.75">
      <c r="B133" s="119" t="s">
        <v>268</v>
      </c>
      <c r="C133" s="120">
        <v>807</v>
      </c>
      <c r="D133" s="121">
        <v>490</v>
      </c>
      <c r="E133" s="123"/>
      <c r="F133" s="235"/>
      <c r="G133" s="171" t="s">
        <v>0</v>
      </c>
      <c r="H133" s="168"/>
      <c r="I133" s="167" t="s">
        <v>0</v>
      </c>
      <c r="J133" s="178"/>
      <c r="K133" s="235"/>
      <c r="L133" s="171" t="s">
        <v>0</v>
      </c>
      <c r="M133" s="168"/>
      <c r="N133" s="167" t="s">
        <v>0</v>
      </c>
    </row>
    <row r="134" spans="2:14" ht="12.75">
      <c r="B134" s="119" t="s">
        <v>4</v>
      </c>
      <c r="C134" s="120">
        <v>811</v>
      </c>
      <c r="D134" s="121"/>
      <c r="E134" s="123"/>
      <c r="F134" s="235"/>
      <c r="G134" s="171">
        <v>0.007508</v>
      </c>
      <c r="H134" s="168"/>
      <c r="I134" s="167">
        <v>0.006256</v>
      </c>
      <c r="J134" s="178"/>
      <c r="K134" s="235"/>
      <c r="L134" s="171">
        <v>0.008666</v>
      </c>
      <c r="M134" s="168"/>
      <c r="N134" s="167">
        <v>0.007311</v>
      </c>
    </row>
    <row r="135" spans="1:14" s="123" customFormat="1" ht="12">
      <c r="A135" s="85"/>
      <c r="B135" s="119" t="s">
        <v>11</v>
      </c>
      <c r="C135" s="120">
        <v>813</v>
      </c>
      <c r="D135" s="121"/>
      <c r="F135" s="235"/>
      <c r="G135" s="171">
        <v>0.023243</v>
      </c>
      <c r="H135" s="168"/>
      <c r="I135" s="167">
        <v>0.019366</v>
      </c>
      <c r="J135" s="178"/>
      <c r="K135" s="235"/>
      <c r="L135" s="171">
        <v>0.021633</v>
      </c>
      <c r="M135" s="168"/>
      <c r="N135" s="167">
        <v>0.01825</v>
      </c>
    </row>
    <row r="136" spans="1:14" s="123" customFormat="1" ht="12">
      <c r="A136" s="85"/>
      <c r="B136" s="119" t="s">
        <v>7</v>
      </c>
      <c r="C136" s="120">
        <v>816</v>
      </c>
      <c r="D136" s="121"/>
      <c r="F136" s="235"/>
      <c r="G136" s="171">
        <v>0.028569</v>
      </c>
      <c r="H136" s="168"/>
      <c r="I136" s="167">
        <v>0.023804</v>
      </c>
      <c r="J136" s="178"/>
      <c r="K136" s="235"/>
      <c r="L136" s="171">
        <v>0.025005</v>
      </c>
      <c r="M136" s="168"/>
      <c r="N136" s="167">
        <v>0.021095</v>
      </c>
    </row>
    <row r="137" spans="1:14" s="123" customFormat="1" ht="12">
      <c r="A137" s="85"/>
      <c r="B137" s="119" t="s">
        <v>57</v>
      </c>
      <c r="C137" s="120">
        <v>817</v>
      </c>
      <c r="D137" s="121"/>
      <c r="F137" s="235"/>
      <c r="G137" s="171">
        <v>0.02258</v>
      </c>
      <c r="H137" s="168"/>
      <c r="I137" s="167">
        <v>0.018814</v>
      </c>
      <c r="J137" s="178"/>
      <c r="K137" s="235"/>
      <c r="L137" s="171">
        <v>0.022358</v>
      </c>
      <c r="M137" s="168"/>
      <c r="N137" s="167">
        <v>0.018862</v>
      </c>
    </row>
    <row r="138" spans="1:14" s="123" customFormat="1" ht="12">
      <c r="A138" s="85"/>
      <c r="B138" s="119" t="s">
        <v>140</v>
      </c>
      <c r="C138" s="120">
        <v>818</v>
      </c>
      <c r="D138" s="121"/>
      <c r="F138" s="235"/>
      <c r="G138" s="171">
        <v>0.00177</v>
      </c>
      <c r="H138" s="168"/>
      <c r="I138" s="167">
        <v>0.001475</v>
      </c>
      <c r="J138" s="178"/>
      <c r="K138" s="235"/>
      <c r="L138" s="171">
        <v>0.001108</v>
      </c>
      <c r="M138" s="168"/>
      <c r="N138" s="167">
        <v>0.000935</v>
      </c>
    </row>
    <row r="139" spans="2:14" ht="12.75">
      <c r="B139" s="119" t="s">
        <v>19</v>
      </c>
      <c r="C139" s="120">
        <v>825</v>
      </c>
      <c r="D139" s="121">
        <v>801</v>
      </c>
      <c r="E139" s="123"/>
      <c r="F139" s="235"/>
      <c r="G139" s="171" t="s">
        <v>0</v>
      </c>
      <c r="H139" s="168"/>
      <c r="I139" s="167" t="s">
        <v>0</v>
      </c>
      <c r="J139" s="178"/>
      <c r="K139" s="235"/>
      <c r="L139" s="171" t="s">
        <v>0</v>
      </c>
      <c r="M139" s="168"/>
      <c r="N139" s="167" t="s">
        <v>0</v>
      </c>
    </row>
    <row r="140" spans="1:14" s="123" customFormat="1" ht="12">
      <c r="A140" s="85"/>
      <c r="B140" s="119" t="s">
        <v>311</v>
      </c>
      <c r="C140" s="120">
        <v>826</v>
      </c>
      <c r="D140" s="121" t="s">
        <v>0</v>
      </c>
      <c r="F140" s="235"/>
      <c r="G140" s="171">
        <v>0.01879</v>
      </c>
      <c r="H140" s="168"/>
      <c r="I140" s="167">
        <v>0.015656</v>
      </c>
      <c r="J140" s="178"/>
      <c r="K140" s="235"/>
      <c r="L140" s="171">
        <v>0.01742</v>
      </c>
      <c r="M140" s="168"/>
      <c r="N140" s="167">
        <v>0.014696</v>
      </c>
    </row>
    <row r="141" spans="2:14" ht="12.75">
      <c r="B141" s="119" t="s">
        <v>24</v>
      </c>
      <c r="C141" s="120">
        <v>832</v>
      </c>
      <c r="D141" s="121"/>
      <c r="E141" s="123"/>
      <c r="F141" s="235"/>
      <c r="G141" s="171">
        <v>0.002409</v>
      </c>
      <c r="H141" s="168"/>
      <c r="I141" s="167">
        <v>0.002007</v>
      </c>
      <c r="J141" s="178"/>
      <c r="K141" s="235"/>
      <c r="L141" s="171">
        <v>0.002127</v>
      </c>
      <c r="M141" s="168"/>
      <c r="N141" s="167">
        <v>0.001794</v>
      </c>
    </row>
    <row r="142" spans="1:14" s="123" customFormat="1" ht="12">
      <c r="A142" s="85"/>
      <c r="B142" s="119" t="s">
        <v>52</v>
      </c>
      <c r="C142" s="120">
        <v>833</v>
      </c>
      <c r="D142" s="121"/>
      <c r="F142" s="235"/>
      <c r="G142" s="171">
        <v>0.00048</v>
      </c>
      <c r="H142" s="168"/>
      <c r="I142" s="167">
        <v>0.0004</v>
      </c>
      <c r="J142" s="178"/>
      <c r="K142" s="235"/>
      <c r="L142" s="171">
        <v>0.000474</v>
      </c>
      <c r="M142" s="168"/>
      <c r="N142" s="167">
        <v>0.0004</v>
      </c>
    </row>
    <row r="143" spans="1:14" s="123" customFormat="1" ht="12">
      <c r="A143" s="85"/>
      <c r="B143" s="119" t="s">
        <v>220</v>
      </c>
      <c r="C143" s="120">
        <v>834</v>
      </c>
      <c r="D143" s="121"/>
      <c r="F143" s="235"/>
      <c r="G143" s="171">
        <v>0.292354</v>
      </c>
      <c r="H143" s="168"/>
      <c r="I143" s="167">
        <v>0.243592</v>
      </c>
      <c r="J143" s="178"/>
      <c r="K143" s="235"/>
      <c r="L143" s="171">
        <v>0.263553</v>
      </c>
      <c r="M143" s="168"/>
      <c r="N143" s="167">
        <v>0.222339</v>
      </c>
    </row>
    <row r="144" spans="2:14" ht="12.75">
      <c r="B144" s="119" t="s">
        <v>262</v>
      </c>
      <c r="C144" s="120">
        <v>835</v>
      </c>
      <c r="D144" s="121"/>
      <c r="E144" s="123"/>
      <c r="F144" s="235"/>
      <c r="G144" s="171">
        <v>0.010595</v>
      </c>
      <c r="H144" s="168"/>
      <c r="I144" s="167">
        <v>0.008828</v>
      </c>
      <c r="J144" s="178"/>
      <c r="K144" s="235"/>
      <c r="L144" s="171">
        <v>0.009561</v>
      </c>
      <c r="M144" s="168"/>
      <c r="N144" s="167">
        <v>0.008066</v>
      </c>
    </row>
    <row r="145" spans="2:14" ht="12.75">
      <c r="B145" s="119" t="s">
        <v>237</v>
      </c>
      <c r="C145" s="120">
        <v>838</v>
      </c>
      <c r="D145" s="121">
        <v>490</v>
      </c>
      <c r="E145" s="123"/>
      <c r="F145" s="235"/>
      <c r="G145" s="171" t="s">
        <v>0</v>
      </c>
      <c r="H145" s="168"/>
      <c r="I145" s="167" t="s">
        <v>0</v>
      </c>
      <c r="J145" s="178"/>
      <c r="K145" s="235"/>
      <c r="L145" s="171" t="s">
        <v>0</v>
      </c>
      <c r="M145" s="168"/>
      <c r="N145" s="167" t="s">
        <v>0</v>
      </c>
    </row>
    <row r="146" spans="1:14" s="123" customFormat="1" ht="12">
      <c r="A146" s="85"/>
      <c r="B146" s="119" t="s">
        <v>121</v>
      </c>
      <c r="C146" s="120">
        <v>839</v>
      </c>
      <c r="D146" s="121"/>
      <c r="F146" s="235"/>
      <c r="G146" s="171">
        <v>0.03505</v>
      </c>
      <c r="H146" s="168"/>
      <c r="I146" s="167">
        <v>0.029204</v>
      </c>
      <c r="J146" s="178"/>
      <c r="K146" s="235"/>
      <c r="L146" s="171">
        <v>0.034416</v>
      </c>
      <c r="M146" s="168"/>
      <c r="N146" s="167">
        <v>0.029034</v>
      </c>
    </row>
    <row r="147" spans="1:14" s="123" customFormat="1" ht="12">
      <c r="A147" s="85"/>
      <c r="B147" s="119" t="s">
        <v>6</v>
      </c>
      <c r="C147" s="120">
        <v>841</v>
      </c>
      <c r="D147" s="121"/>
      <c r="F147" s="235"/>
      <c r="G147" s="171">
        <v>0.023388</v>
      </c>
      <c r="H147" s="168"/>
      <c r="I147" s="167">
        <v>0.019487</v>
      </c>
      <c r="J147" s="178"/>
      <c r="K147" s="235"/>
      <c r="L147" s="171">
        <v>0.018063</v>
      </c>
      <c r="M147" s="168"/>
      <c r="N147" s="167">
        <v>0.015238</v>
      </c>
    </row>
    <row r="148" spans="1:14" s="123" customFormat="1" ht="12">
      <c r="A148" s="85"/>
      <c r="B148" s="119" t="s">
        <v>125</v>
      </c>
      <c r="C148" s="120">
        <v>845</v>
      </c>
      <c r="D148" s="121" t="s">
        <v>0</v>
      </c>
      <c r="F148" s="235"/>
      <c r="G148" s="171">
        <v>0.00048</v>
      </c>
      <c r="H148" s="168"/>
      <c r="I148" s="167">
        <v>0.0004</v>
      </c>
      <c r="J148" s="178"/>
      <c r="K148" s="235"/>
      <c r="L148" s="171">
        <v>0.000474</v>
      </c>
      <c r="M148" s="168"/>
      <c r="N148" s="167">
        <v>0.0004</v>
      </c>
    </row>
    <row r="149" spans="2:14" ht="12.75">
      <c r="B149" s="119" t="s">
        <v>216</v>
      </c>
      <c r="C149" s="120">
        <v>846</v>
      </c>
      <c r="D149" s="121"/>
      <c r="E149" s="123"/>
      <c r="F149" s="235"/>
      <c r="G149" s="171">
        <v>0.016584</v>
      </c>
      <c r="H149" s="168"/>
      <c r="I149" s="167">
        <v>0.013818</v>
      </c>
      <c r="J149" s="178"/>
      <c r="K149" s="235"/>
      <c r="L149" s="171">
        <v>0.01939</v>
      </c>
      <c r="M149" s="168"/>
      <c r="N149" s="167">
        <v>0.016358</v>
      </c>
    </row>
    <row r="150" spans="2:14" ht="12.75">
      <c r="B150" s="119" t="s">
        <v>218</v>
      </c>
      <c r="C150" s="120">
        <v>848</v>
      </c>
      <c r="D150" s="121">
        <v>801</v>
      </c>
      <c r="E150" s="123"/>
      <c r="F150" s="235"/>
      <c r="G150" s="171" t="s">
        <v>0</v>
      </c>
      <c r="H150" s="168"/>
      <c r="I150" s="167" t="s">
        <v>0</v>
      </c>
      <c r="J150" s="178"/>
      <c r="K150" s="235"/>
      <c r="L150" s="171" t="s">
        <v>0</v>
      </c>
      <c r="M150" s="168"/>
      <c r="N150" s="167" t="s">
        <v>0</v>
      </c>
    </row>
    <row r="151" spans="2:14" ht="12.75">
      <c r="B151" s="119" t="s">
        <v>294</v>
      </c>
      <c r="C151" s="120">
        <v>851</v>
      </c>
      <c r="D151" s="121"/>
      <c r="E151" s="123"/>
      <c r="F151" s="235"/>
      <c r="G151" s="171">
        <v>0.002691</v>
      </c>
      <c r="H151" s="168"/>
      <c r="I151" s="167">
        <v>0.002242</v>
      </c>
      <c r="J151" s="178"/>
      <c r="K151" s="235"/>
      <c r="L151" s="171">
        <v>0.00275</v>
      </c>
      <c r="M151" s="168"/>
      <c r="N151" s="167">
        <v>0.00232</v>
      </c>
    </row>
    <row r="152" spans="2:14" ht="12.75">
      <c r="B152" s="119" t="s">
        <v>141</v>
      </c>
      <c r="C152" s="120">
        <v>852</v>
      </c>
      <c r="D152" s="121" t="s">
        <v>0</v>
      </c>
      <c r="E152" s="123"/>
      <c r="F152" s="235"/>
      <c r="G152" s="171">
        <v>0.001374</v>
      </c>
      <c r="H152" s="168"/>
      <c r="I152" s="167">
        <v>0.001145</v>
      </c>
      <c r="J152" s="178"/>
      <c r="K152" s="235"/>
      <c r="L152" s="171">
        <v>0.000581</v>
      </c>
      <c r="M152" s="168"/>
      <c r="N152" s="167">
        <v>0.00049</v>
      </c>
    </row>
    <row r="153" spans="1:14" s="123" customFormat="1" ht="12">
      <c r="A153" s="85"/>
      <c r="B153" s="119" t="s">
        <v>67</v>
      </c>
      <c r="C153" s="120">
        <v>855</v>
      </c>
      <c r="D153" s="121"/>
      <c r="F153" s="235"/>
      <c r="G153" s="171">
        <v>0.011872</v>
      </c>
      <c r="H153" s="168"/>
      <c r="I153" s="167">
        <v>0.009892</v>
      </c>
      <c r="J153" s="178"/>
      <c r="K153" s="235"/>
      <c r="L153" s="171">
        <v>0.01162</v>
      </c>
      <c r="M153" s="168"/>
      <c r="N153" s="167">
        <v>0.009803</v>
      </c>
    </row>
    <row r="154" spans="2:14" ht="12.75">
      <c r="B154" s="119" t="s">
        <v>16</v>
      </c>
      <c r="C154" s="120">
        <v>856</v>
      </c>
      <c r="D154" s="121"/>
      <c r="E154" s="123"/>
      <c r="F154" s="235"/>
      <c r="G154" s="171">
        <v>0.036892</v>
      </c>
      <c r="H154" s="168"/>
      <c r="I154" s="167">
        <v>0.030739</v>
      </c>
      <c r="J154" s="178"/>
      <c r="K154" s="235"/>
      <c r="L154" s="171">
        <v>0.034047</v>
      </c>
      <c r="M154" s="168"/>
      <c r="N154" s="167">
        <v>0.028723</v>
      </c>
    </row>
    <row r="155" spans="1:14" s="123" customFormat="1" ht="12">
      <c r="A155" s="85"/>
      <c r="B155" s="119" t="s">
        <v>15</v>
      </c>
      <c r="C155" s="120">
        <v>858</v>
      </c>
      <c r="D155" s="121"/>
      <c r="F155" s="235"/>
      <c r="G155" s="171">
        <v>0.009117</v>
      </c>
      <c r="H155" s="168"/>
      <c r="I155" s="167">
        <v>0.007596</v>
      </c>
      <c r="J155" s="178"/>
      <c r="K155" s="235"/>
      <c r="L155" s="171">
        <v>0.009356</v>
      </c>
      <c r="M155" s="168"/>
      <c r="N155" s="167">
        <v>0.007893</v>
      </c>
    </row>
    <row r="156" spans="1:14" s="123" customFormat="1" ht="12">
      <c r="A156" s="85"/>
      <c r="B156" s="119" t="s">
        <v>9</v>
      </c>
      <c r="C156" s="120">
        <v>862</v>
      </c>
      <c r="D156" s="121"/>
      <c r="F156" s="235"/>
      <c r="G156" s="171">
        <v>0.008017</v>
      </c>
      <c r="H156" s="168"/>
      <c r="I156" s="167">
        <v>0.00668</v>
      </c>
      <c r="J156" s="178"/>
      <c r="K156" s="235"/>
      <c r="L156" s="171">
        <v>0.006511</v>
      </c>
      <c r="M156" s="168"/>
      <c r="N156" s="167">
        <v>0.005493</v>
      </c>
    </row>
    <row r="157" spans="2:14" ht="12.75">
      <c r="B157" s="119" t="s">
        <v>724</v>
      </c>
      <c r="C157" s="120">
        <v>863</v>
      </c>
      <c r="D157" s="121"/>
      <c r="E157" s="123"/>
      <c r="F157" s="235"/>
      <c r="G157" s="171">
        <v>0.018329</v>
      </c>
      <c r="H157" s="168"/>
      <c r="I157" s="167">
        <v>0.015272</v>
      </c>
      <c r="J157" s="178"/>
      <c r="K157" s="235"/>
      <c r="L157" s="171">
        <v>0.016968</v>
      </c>
      <c r="M157" s="168"/>
      <c r="N157" s="167">
        <v>0.014315</v>
      </c>
    </row>
    <row r="158" spans="2:14" ht="12.75">
      <c r="B158" s="119" t="s">
        <v>290</v>
      </c>
      <c r="C158" s="120">
        <v>870</v>
      </c>
      <c r="D158" s="121"/>
      <c r="E158" s="123"/>
      <c r="F158" s="235"/>
      <c r="G158" s="171">
        <v>0.021134</v>
      </c>
      <c r="H158" s="168"/>
      <c r="I158" s="167">
        <v>0.017609</v>
      </c>
      <c r="J158" s="178"/>
      <c r="K158" s="235"/>
      <c r="L158" s="171">
        <v>0.022864</v>
      </c>
      <c r="M158" s="168"/>
      <c r="N158" s="167">
        <v>0.019289</v>
      </c>
    </row>
    <row r="159" spans="2:14" ht="12.75">
      <c r="B159" s="119" t="s">
        <v>725</v>
      </c>
      <c r="C159" s="120">
        <v>871</v>
      </c>
      <c r="D159" s="121" t="s">
        <v>0</v>
      </c>
      <c r="E159" s="123"/>
      <c r="F159" s="235"/>
      <c r="G159" s="171">
        <v>0.010182</v>
      </c>
      <c r="H159" s="168"/>
      <c r="I159" s="167">
        <v>0.008484</v>
      </c>
      <c r="J159" s="178"/>
      <c r="K159" s="235"/>
      <c r="L159" s="171">
        <v>0.010649</v>
      </c>
      <c r="M159" s="168"/>
      <c r="N159" s="167">
        <v>0.008984</v>
      </c>
    </row>
    <row r="160" spans="2:14" ht="12.75">
      <c r="B160" s="119" t="s">
        <v>73</v>
      </c>
      <c r="C160" s="120">
        <v>873</v>
      </c>
      <c r="D160" s="121"/>
      <c r="E160" s="123"/>
      <c r="F160" s="235"/>
      <c r="G160" s="171">
        <v>0.012236</v>
      </c>
      <c r="H160" s="168"/>
      <c r="I160" s="167">
        <v>0.010195</v>
      </c>
      <c r="J160" s="178"/>
      <c r="K160" s="235"/>
      <c r="L160" s="171">
        <v>0.012154</v>
      </c>
      <c r="M160" s="168"/>
      <c r="N160" s="167">
        <v>0.010253</v>
      </c>
    </row>
    <row r="161" spans="2:14" ht="12.75">
      <c r="B161" s="119" t="s">
        <v>35</v>
      </c>
      <c r="C161" s="120">
        <v>879</v>
      </c>
      <c r="D161" s="121" t="s">
        <v>0</v>
      </c>
      <c r="E161" s="123"/>
      <c r="F161" s="235"/>
      <c r="G161" s="171">
        <v>0.001528</v>
      </c>
      <c r="H161" s="168"/>
      <c r="I161" s="167">
        <v>0.001273</v>
      </c>
      <c r="J161" s="178"/>
      <c r="K161" s="235"/>
      <c r="L161" s="171">
        <v>0.001765</v>
      </c>
      <c r="M161" s="168"/>
      <c r="N161" s="167">
        <v>0.001489</v>
      </c>
    </row>
    <row r="162" spans="2:14" ht="12.75">
      <c r="B162" s="119" t="s">
        <v>639</v>
      </c>
      <c r="C162" s="120">
        <v>889</v>
      </c>
      <c r="D162" s="121" t="s">
        <v>0</v>
      </c>
      <c r="E162" s="123"/>
      <c r="F162" s="235"/>
      <c r="G162" s="171">
        <v>0.004873</v>
      </c>
      <c r="H162" s="168"/>
      <c r="I162" s="167">
        <v>0.00406</v>
      </c>
      <c r="J162" s="178"/>
      <c r="K162" s="235"/>
      <c r="L162" s="171">
        <v>0.003345</v>
      </c>
      <c r="M162" s="168"/>
      <c r="N162" s="167">
        <v>0.002822</v>
      </c>
    </row>
    <row r="163" spans="2:14" ht="12.75">
      <c r="B163" s="119" t="s">
        <v>264</v>
      </c>
      <c r="C163" s="120">
        <v>895</v>
      </c>
      <c r="D163" s="121"/>
      <c r="E163" s="123"/>
      <c r="F163" s="235"/>
      <c r="G163" s="171">
        <v>0.002457</v>
      </c>
      <c r="H163" s="168"/>
      <c r="I163" s="167">
        <v>0.002047</v>
      </c>
      <c r="J163" s="178"/>
      <c r="K163" s="235"/>
      <c r="L163" s="171">
        <v>0.001696</v>
      </c>
      <c r="M163" s="168"/>
      <c r="N163" s="167">
        <v>0.001431</v>
      </c>
    </row>
    <row r="164" spans="2:14" ht="12.75">
      <c r="B164" s="119" t="s">
        <v>250</v>
      </c>
      <c r="C164" s="120">
        <v>899</v>
      </c>
      <c r="D164" s="121"/>
      <c r="E164" s="123"/>
      <c r="F164" s="235"/>
      <c r="G164" s="171">
        <v>0.006723</v>
      </c>
      <c r="H164" s="168"/>
      <c r="I164" s="167">
        <v>0.005602</v>
      </c>
      <c r="J164" s="178"/>
      <c r="K164" s="235"/>
      <c r="L164" s="171">
        <v>0.006785</v>
      </c>
      <c r="M164" s="168"/>
      <c r="N164" s="167">
        <v>0.005724</v>
      </c>
    </row>
    <row r="165" spans="9:14" ht="12.75">
      <c r="I165" s="158" t="s">
        <v>0</v>
      </c>
      <c r="L165" s="158" t="s">
        <v>726</v>
      </c>
      <c r="N165" s="158" t="s">
        <v>726</v>
      </c>
    </row>
    <row r="166" spans="9:14" ht="12.75">
      <c r="I166" s="158" t="s">
        <v>0</v>
      </c>
      <c r="L166" s="158" t="s">
        <v>726</v>
      </c>
      <c r="N166" s="158" t="s">
        <v>726</v>
      </c>
    </row>
    <row r="167" spans="9:14" ht="12.75">
      <c r="I167" s="158" t="s">
        <v>0</v>
      </c>
      <c r="L167" s="158" t="s">
        <v>726</v>
      </c>
      <c r="N167" s="158" t="s">
        <v>726</v>
      </c>
    </row>
    <row r="168" spans="9:14" ht="12.75">
      <c r="I168" s="158" t="s">
        <v>0</v>
      </c>
      <c r="L168" s="158" t="s">
        <v>726</v>
      </c>
      <c r="N168" s="158" t="s">
        <v>726</v>
      </c>
    </row>
    <row r="169" spans="9:14" ht="12.75">
      <c r="I169" s="158" t="s">
        <v>0</v>
      </c>
      <c r="L169" s="158" t="s">
        <v>726</v>
      </c>
      <c r="N169" s="158" t="s">
        <v>726</v>
      </c>
    </row>
    <row r="170" spans="9:14" ht="12.75">
      <c r="I170" s="158" t="s">
        <v>0</v>
      </c>
      <c r="L170" s="158" t="s">
        <v>726</v>
      </c>
      <c r="N170" s="158" t="s">
        <v>726</v>
      </c>
    </row>
    <row r="171" spans="9:14" ht="12.75">
      <c r="I171" s="158" t="s">
        <v>0</v>
      </c>
      <c r="L171" s="158" t="s">
        <v>726</v>
      </c>
      <c r="N171" s="158" t="s">
        <v>726</v>
      </c>
    </row>
    <row r="172" spans="9:14" ht="12.75">
      <c r="I172" s="158" t="s">
        <v>0</v>
      </c>
      <c r="L172" s="158" t="s">
        <v>726</v>
      </c>
      <c r="N172" s="158" t="s">
        <v>726</v>
      </c>
    </row>
    <row r="173" spans="9:14" ht="12.75">
      <c r="I173" s="158" t="s">
        <v>0</v>
      </c>
      <c r="L173" s="158" t="s">
        <v>726</v>
      </c>
      <c r="N173" s="158" t="s">
        <v>726</v>
      </c>
    </row>
    <row r="174" spans="9:14" ht="12.75">
      <c r="I174" s="158" t="s">
        <v>0</v>
      </c>
      <c r="L174" s="158" t="s">
        <v>726</v>
      </c>
      <c r="N174" s="158" t="s">
        <v>726</v>
      </c>
    </row>
    <row r="175" spans="9:14" ht="12.75">
      <c r="I175" s="158" t="s">
        <v>0</v>
      </c>
      <c r="L175" s="158" t="s">
        <v>726</v>
      </c>
      <c r="N175" s="158" t="s">
        <v>726</v>
      </c>
    </row>
    <row r="176" spans="9:14" ht="12.75">
      <c r="I176" s="158" t="s">
        <v>0</v>
      </c>
      <c r="L176" s="158" t="s">
        <v>726</v>
      </c>
      <c r="N176" s="158" t="s">
        <v>726</v>
      </c>
    </row>
    <row r="177" spans="9:14" ht="12.75">
      <c r="I177" s="158" t="s">
        <v>0</v>
      </c>
      <c r="L177" s="158" t="s">
        <v>726</v>
      </c>
      <c r="N177" s="158" t="s">
        <v>726</v>
      </c>
    </row>
    <row r="178" spans="9:12" ht="12.75">
      <c r="I178" s="158" t="s">
        <v>0</v>
      </c>
      <c r="L178" s="158" t="s">
        <v>726</v>
      </c>
    </row>
    <row r="179" ht="12.75">
      <c r="L179" s="158" t="s">
        <v>726</v>
      </c>
    </row>
    <row r="180" ht="12.75">
      <c r="L180" s="158" t="s">
        <v>726</v>
      </c>
    </row>
    <row r="181" ht="12.75">
      <c r="L181" s="158" t="s">
        <v>726</v>
      </c>
    </row>
    <row r="182" ht="12.75">
      <c r="L182" s="158" t="s">
        <v>726</v>
      </c>
    </row>
    <row r="183" ht="12.75">
      <c r="L183" s="158" t="s">
        <v>726</v>
      </c>
    </row>
    <row r="184" ht="12.75">
      <c r="L184" s="158" t="s">
        <v>726</v>
      </c>
    </row>
  </sheetData>
  <sheetProtection sheet="1" objects="1" scenarios="1"/>
  <mergeCells count="10">
    <mergeCell ref="L2:N2"/>
    <mergeCell ref="B11:C11"/>
    <mergeCell ref="G11:H11"/>
    <mergeCell ref="L11:M11"/>
    <mergeCell ref="B5:D6"/>
    <mergeCell ref="G5:J5"/>
    <mergeCell ref="L5:N5"/>
    <mergeCell ref="G6:J7"/>
    <mergeCell ref="L6:N7"/>
    <mergeCell ref="B7:D8"/>
  </mergeCells>
  <printOptions horizontalCentered="1"/>
  <pageMargins left="0.7874015748031497" right="0.7874015748031497" top="0.3937007874015748" bottom="0.51" header="0.3937007874015748" footer="0.31496062992125984"/>
  <pageSetup firstPageNumber="1" useFirstPageNumber="1" horizontalDpi="600" verticalDpi="600" orientation="portrait" paperSize="9" scale="70" r:id="rId1"/>
  <headerFooter alignWithMargins="0">
    <oddFooter>&amp;R&amp;11 I.IX -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A1:J803"/>
  <sheetViews>
    <sheetView showGridLines="0" workbookViewId="0" topLeftCell="A167">
      <selection activeCell="D215" sqref="D215"/>
    </sheetView>
  </sheetViews>
  <sheetFormatPr defaultColWidth="11.421875" defaultRowHeight="12.75"/>
  <cols>
    <col min="1" max="1" width="5.8515625" style="21" customWidth="1"/>
    <col min="2" max="2" width="17.00390625" style="28" customWidth="1"/>
    <col min="3" max="3" width="6.421875" style="110" customWidth="1"/>
    <col min="4" max="4" width="6.421875" style="111" customWidth="1"/>
    <col min="5" max="5" width="1.8515625" style="28" customWidth="1"/>
    <col min="6" max="6" width="11.7109375" style="114" customWidth="1"/>
    <col min="7" max="7" width="1.8515625" style="194" customWidth="1"/>
    <col min="8" max="8" width="11.7109375" style="194" customWidth="1"/>
    <col min="9" max="9" width="4.57421875" style="18" customWidth="1"/>
    <col min="10" max="16384" width="11.421875" style="16" customWidth="1"/>
  </cols>
  <sheetData>
    <row r="1" ht="14.25">
      <c r="J1" s="368">
        <v>511</v>
      </c>
    </row>
    <row r="2" ht="14.25">
      <c r="J2" s="382">
        <v>40148</v>
      </c>
    </row>
    <row r="5" spans="2:10" ht="18">
      <c r="B5" s="370" t="s">
        <v>330</v>
      </c>
      <c r="C5" s="370"/>
      <c r="D5" s="370"/>
      <c r="E5" s="370"/>
      <c r="F5" s="370"/>
      <c r="G5" s="370"/>
      <c r="H5" s="370"/>
      <c r="I5" s="370"/>
      <c r="J5" s="370"/>
    </row>
    <row r="6" ht="8.25" customHeight="1"/>
    <row r="7" spans="1:9" s="19" customFormat="1" ht="12.75">
      <c r="A7" s="387" t="s">
        <v>789</v>
      </c>
      <c r="C7" s="58"/>
      <c r="D7" s="286" t="s">
        <v>611</v>
      </c>
      <c r="E7" s="26"/>
      <c r="F7" s="112"/>
      <c r="G7" s="197" t="s">
        <v>331</v>
      </c>
      <c r="H7" s="112"/>
      <c r="I7" s="23"/>
    </row>
    <row r="8" spans="1:9" s="20" customFormat="1" ht="12.75">
      <c r="A8" s="62"/>
      <c r="C8" s="58"/>
      <c r="D8" s="286" t="s">
        <v>612</v>
      </c>
      <c r="E8" s="26"/>
      <c r="F8" s="112"/>
      <c r="G8" s="197" t="s">
        <v>613</v>
      </c>
      <c r="H8" s="112"/>
      <c r="I8" s="23"/>
    </row>
    <row r="9" spans="1:9" s="59" customFormat="1" ht="6.75" customHeight="1" thickBot="1">
      <c r="A9" s="82"/>
      <c r="B9" s="83"/>
      <c r="C9" s="110"/>
      <c r="D9" s="110"/>
      <c r="E9" s="84"/>
      <c r="F9" s="109"/>
      <c r="G9" s="193"/>
      <c r="H9" s="192"/>
      <c r="I9" s="29"/>
    </row>
    <row r="10" spans="1:9" s="65" customFormat="1" ht="26.25" customHeight="1" thickBot="1">
      <c r="A10"/>
      <c r="B10" s="462" t="s">
        <v>197</v>
      </c>
      <c r="C10" s="463"/>
      <c r="D10" s="464"/>
      <c r="E10" s="67"/>
      <c r="F10" s="113" t="s">
        <v>198</v>
      </c>
      <c r="G10" s="151"/>
      <c r="H10" s="152" t="s">
        <v>2</v>
      </c>
      <c r="I10" s="68"/>
    </row>
    <row r="11" spans="1:9" ht="3.75" customHeight="1">
      <c r="A11" s="63"/>
      <c r="B11" s="54" t="s">
        <v>0</v>
      </c>
      <c r="C11" s="10" t="s">
        <v>0</v>
      </c>
      <c r="D11" s="10"/>
      <c r="E11" s="11"/>
      <c r="G11" s="149"/>
      <c r="H11" s="148" t="s">
        <v>0</v>
      </c>
      <c r="I11" s="14"/>
    </row>
    <row r="12" spans="1:9" ht="11.25" customHeight="1">
      <c r="A12" s="63"/>
      <c r="B12" s="296">
        <f>COUNT(C13:C400)</f>
        <v>199</v>
      </c>
      <c r="C12" s="257" t="s">
        <v>0</v>
      </c>
      <c r="D12" s="60" t="s">
        <v>184</v>
      </c>
      <c r="E12" s="11"/>
      <c r="F12" s="115" t="s">
        <v>1</v>
      </c>
      <c r="G12" s="149"/>
      <c r="H12" s="296">
        <f>COUNT(H13:H389)</f>
        <v>185</v>
      </c>
      <c r="I12" s="14"/>
    </row>
    <row r="13" spans="1:8" s="57" customFormat="1" ht="12">
      <c r="A13" s="85"/>
      <c r="B13" s="75" t="s">
        <v>3</v>
      </c>
      <c r="C13" s="104">
        <v>11</v>
      </c>
      <c r="D13" s="102"/>
      <c r="F13" s="173">
        <v>100</v>
      </c>
      <c r="G13" s="172"/>
      <c r="H13" s="117">
        <v>76.485383</v>
      </c>
    </row>
    <row r="14" spans="1:9" s="57" customFormat="1" ht="12">
      <c r="A14" s="85"/>
      <c r="B14" s="76" t="s">
        <v>710</v>
      </c>
      <c r="C14" s="99">
        <v>22</v>
      </c>
      <c r="D14" s="102"/>
      <c r="E14" s="80"/>
      <c r="F14" s="173">
        <v>0.123029</v>
      </c>
      <c r="G14" s="172"/>
      <c r="H14" s="117">
        <v>0.094099</v>
      </c>
      <c r="I14" s="71"/>
    </row>
    <row r="15" spans="1:9" s="57" customFormat="1" ht="12">
      <c r="A15" s="85"/>
      <c r="B15" s="76" t="s">
        <v>97</v>
      </c>
      <c r="C15" s="99">
        <v>23</v>
      </c>
      <c r="D15" s="102"/>
      <c r="E15" s="80"/>
      <c r="F15" s="173">
        <v>0.000379</v>
      </c>
      <c r="G15" s="172"/>
      <c r="H15" s="117">
        <v>0.00029</v>
      </c>
      <c r="I15" s="71"/>
    </row>
    <row r="16" spans="1:9" s="57" customFormat="1" ht="12">
      <c r="A16" s="85"/>
      <c r="B16" s="76" t="s">
        <v>98</v>
      </c>
      <c r="C16" s="99">
        <v>24</v>
      </c>
      <c r="D16" s="102"/>
      <c r="E16" s="80"/>
      <c r="F16" s="173">
        <v>0.106341</v>
      </c>
      <c r="G16" s="172"/>
      <c r="H16" s="117">
        <v>0.081335</v>
      </c>
      <c r="I16" s="71"/>
    </row>
    <row r="17" spans="1:9" s="57" customFormat="1" ht="12">
      <c r="A17" s="85"/>
      <c r="B17" s="76" t="s">
        <v>99</v>
      </c>
      <c r="C17" s="99">
        <v>27</v>
      </c>
      <c r="D17" s="102"/>
      <c r="F17" s="173">
        <v>0.000379</v>
      </c>
      <c r="G17" s="172"/>
      <c r="H17" s="117">
        <v>0.00029</v>
      </c>
      <c r="I17" s="71"/>
    </row>
    <row r="18" spans="1:8" s="57" customFormat="1" ht="12">
      <c r="A18" s="85"/>
      <c r="B18" s="76" t="s">
        <v>309</v>
      </c>
      <c r="C18" s="99">
        <v>29</v>
      </c>
      <c r="D18" s="102"/>
      <c r="E18" s="80"/>
      <c r="F18" s="173">
        <v>0.181533</v>
      </c>
      <c r="G18" s="172"/>
      <c r="H18" s="117">
        <v>0.138846</v>
      </c>
    </row>
    <row r="19" spans="1:8" s="57" customFormat="1" ht="12">
      <c r="A19" s="85"/>
      <c r="B19" s="76" t="s">
        <v>251</v>
      </c>
      <c r="C19" s="99">
        <v>31</v>
      </c>
      <c r="D19" s="102"/>
      <c r="F19" s="173">
        <v>0.017369</v>
      </c>
      <c r="G19" s="172"/>
      <c r="H19" s="117">
        <v>0.013285</v>
      </c>
    </row>
    <row r="20" spans="1:8" s="57" customFormat="1" ht="12">
      <c r="A20" s="85"/>
      <c r="B20" s="76" t="s">
        <v>148</v>
      </c>
      <c r="C20" s="99">
        <v>32</v>
      </c>
      <c r="D20" s="102"/>
      <c r="F20" s="173">
        <v>0.000379</v>
      </c>
      <c r="G20" s="172"/>
      <c r="H20" s="117">
        <v>0.00029</v>
      </c>
    </row>
    <row r="21" spans="1:9" s="57" customFormat="1" ht="12">
      <c r="A21" s="85"/>
      <c r="B21" s="76" t="s">
        <v>30</v>
      </c>
      <c r="C21" s="99">
        <v>33</v>
      </c>
      <c r="D21" s="102">
        <v>500</v>
      </c>
      <c r="E21" s="80"/>
      <c r="F21" s="173" t="s">
        <v>726</v>
      </c>
      <c r="G21" s="172"/>
      <c r="H21" s="117" t="s">
        <v>0</v>
      </c>
      <c r="I21" s="71"/>
    </row>
    <row r="22" spans="1:9" s="57" customFormat="1" ht="12">
      <c r="A22" s="85"/>
      <c r="B22" s="76" t="s">
        <v>31</v>
      </c>
      <c r="C22" s="99">
        <v>34</v>
      </c>
      <c r="D22" s="102"/>
      <c r="E22" s="80"/>
      <c r="F22" s="173">
        <v>1.161121</v>
      </c>
      <c r="G22" s="172"/>
      <c r="H22" s="117">
        <v>0.888088</v>
      </c>
      <c r="I22" s="71"/>
    </row>
    <row r="23" spans="1:8" s="57" customFormat="1" ht="12">
      <c r="A23" s="85"/>
      <c r="B23" s="76" t="s">
        <v>37</v>
      </c>
      <c r="C23" s="99">
        <v>35</v>
      </c>
      <c r="D23" s="102"/>
      <c r="F23" s="173">
        <v>0.471757</v>
      </c>
      <c r="G23" s="172"/>
      <c r="H23" s="117">
        <v>0.360825</v>
      </c>
    </row>
    <row r="24" spans="1:9" s="57" customFormat="1" ht="12">
      <c r="A24" s="85"/>
      <c r="B24" s="76" t="s">
        <v>259</v>
      </c>
      <c r="C24" s="99">
        <v>36</v>
      </c>
      <c r="D24" s="102"/>
      <c r="E24" s="80"/>
      <c r="F24" s="173">
        <v>1.432759</v>
      </c>
      <c r="G24" s="172"/>
      <c r="H24" s="117">
        <v>1.095851</v>
      </c>
      <c r="I24" s="71"/>
    </row>
    <row r="25" spans="1:9" s="57" customFormat="1" ht="12">
      <c r="A25" s="85"/>
      <c r="B25" s="76" t="s">
        <v>34</v>
      </c>
      <c r="C25" s="99">
        <v>37</v>
      </c>
      <c r="D25" s="102" t="s">
        <v>0</v>
      </c>
      <c r="E25" s="80"/>
      <c r="F25" s="173">
        <v>0.23904</v>
      </c>
      <c r="G25" s="172"/>
      <c r="H25" s="117">
        <v>0.182831</v>
      </c>
      <c r="I25" s="71"/>
    </row>
    <row r="26" spans="1:9" s="57" customFormat="1" ht="12">
      <c r="A26" s="85"/>
      <c r="B26" s="76" t="s">
        <v>20</v>
      </c>
      <c r="C26" s="99">
        <v>38</v>
      </c>
      <c r="D26" s="102"/>
      <c r="E26" s="80"/>
      <c r="F26" s="173">
        <v>0.069897</v>
      </c>
      <c r="G26" s="172"/>
      <c r="H26" s="117">
        <v>0.053461</v>
      </c>
      <c r="I26" s="71"/>
    </row>
    <row r="27" spans="1:8" s="57" customFormat="1" ht="12">
      <c r="A27" s="85"/>
      <c r="B27" s="76" t="s">
        <v>100</v>
      </c>
      <c r="C27" s="99">
        <v>39</v>
      </c>
      <c r="D27" s="102"/>
      <c r="E27" s="80"/>
      <c r="F27" s="173">
        <v>0.000379</v>
      </c>
      <c r="G27" s="172"/>
      <c r="H27" s="117">
        <v>0.00029</v>
      </c>
    </row>
    <row r="28" spans="1:9" s="57" customFormat="1" ht="12">
      <c r="A28" s="85"/>
      <c r="B28" s="76" t="s">
        <v>255</v>
      </c>
      <c r="C28" s="99">
        <v>42</v>
      </c>
      <c r="D28" s="211"/>
      <c r="E28" s="80"/>
      <c r="F28" s="173">
        <v>0.000379</v>
      </c>
      <c r="G28" s="172"/>
      <c r="H28" s="117">
        <v>0.00029</v>
      </c>
      <c r="I28" s="71"/>
    </row>
    <row r="29" spans="1:9" s="57" customFormat="1" ht="12">
      <c r="A29" s="85"/>
      <c r="B29" s="76" t="s">
        <v>51</v>
      </c>
      <c r="C29" s="99">
        <v>43</v>
      </c>
      <c r="D29" s="102"/>
      <c r="E29" s="80"/>
      <c r="F29" s="173">
        <v>0.269205</v>
      </c>
      <c r="G29" s="172"/>
      <c r="H29" s="117">
        <v>0.205902</v>
      </c>
      <c r="I29" s="71"/>
    </row>
    <row r="30" spans="1:9" s="57" customFormat="1" ht="12">
      <c r="A30" s="85"/>
      <c r="B30" s="76" t="s">
        <v>103</v>
      </c>
      <c r="C30" s="99">
        <v>44</v>
      </c>
      <c r="D30" s="102"/>
      <c r="E30" s="80"/>
      <c r="F30" s="173">
        <v>0.000379</v>
      </c>
      <c r="G30" s="172"/>
      <c r="H30" s="117">
        <v>0.00029</v>
      </c>
      <c r="I30" s="71"/>
    </row>
    <row r="31" spans="1:9" s="57" customFormat="1" ht="12">
      <c r="A31" s="85"/>
      <c r="B31" s="76" t="s">
        <v>711</v>
      </c>
      <c r="C31" s="99">
        <v>45</v>
      </c>
      <c r="D31" s="102"/>
      <c r="F31" s="173">
        <v>0.604545</v>
      </c>
      <c r="G31" s="172"/>
      <c r="H31" s="117">
        <v>0.462389</v>
      </c>
      <c r="I31" s="71"/>
    </row>
    <row r="32" spans="1:9" s="57" customFormat="1" ht="12">
      <c r="A32" s="85"/>
      <c r="B32" s="76" t="s">
        <v>58</v>
      </c>
      <c r="C32" s="99">
        <v>46</v>
      </c>
      <c r="D32" s="102">
        <v>490</v>
      </c>
      <c r="E32" s="80"/>
      <c r="F32" s="173" t="s">
        <v>726</v>
      </c>
      <c r="G32" s="172"/>
      <c r="H32" s="117" t="s">
        <v>0</v>
      </c>
      <c r="I32" s="71"/>
    </row>
    <row r="33" spans="1:9" s="57" customFormat="1" ht="12">
      <c r="A33" s="85"/>
      <c r="B33" s="76" t="s">
        <v>59</v>
      </c>
      <c r="C33" s="99">
        <v>47</v>
      </c>
      <c r="D33" s="102"/>
      <c r="F33" s="173">
        <v>0.196479</v>
      </c>
      <c r="G33" s="172"/>
      <c r="H33" s="117">
        <v>0.150278</v>
      </c>
      <c r="I33" s="71"/>
    </row>
    <row r="34" spans="1:9" s="57" customFormat="1" ht="12">
      <c r="A34" s="85"/>
      <c r="B34" s="76" t="s">
        <v>296</v>
      </c>
      <c r="C34" s="99">
        <v>48</v>
      </c>
      <c r="D34" s="102"/>
      <c r="F34" s="173">
        <v>0.313247</v>
      </c>
      <c r="G34" s="172"/>
      <c r="H34" s="117">
        <v>0.239588</v>
      </c>
      <c r="I34" s="71"/>
    </row>
    <row r="35" spans="1:8" s="57" customFormat="1" ht="12">
      <c r="A35" s="85"/>
      <c r="B35" s="76" t="s">
        <v>56</v>
      </c>
      <c r="C35" s="99">
        <v>49</v>
      </c>
      <c r="D35" s="102"/>
      <c r="E35" s="80"/>
      <c r="F35" s="173">
        <v>0.449627</v>
      </c>
      <c r="G35" s="172"/>
      <c r="H35" s="117">
        <v>0.343899</v>
      </c>
    </row>
    <row r="36" spans="1:8" s="57" customFormat="1" ht="12">
      <c r="A36" s="85"/>
      <c r="B36" s="76" t="s">
        <v>62</v>
      </c>
      <c r="C36" s="99">
        <v>51</v>
      </c>
      <c r="D36" s="102"/>
      <c r="F36" s="173">
        <v>0.013827</v>
      </c>
      <c r="G36" s="172"/>
      <c r="H36" s="117">
        <v>0.010576</v>
      </c>
    </row>
    <row r="37" spans="1:9" s="57" customFormat="1" ht="12">
      <c r="A37" s="85"/>
      <c r="B37" s="76" t="s">
        <v>32</v>
      </c>
      <c r="C37" s="99">
        <v>52</v>
      </c>
      <c r="D37" s="102"/>
      <c r="F37" s="173">
        <v>0.374906</v>
      </c>
      <c r="G37" s="172"/>
      <c r="H37" s="117">
        <v>0.286748</v>
      </c>
      <c r="I37" s="71"/>
    </row>
    <row r="38" spans="1:9" s="57" customFormat="1" ht="12">
      <c r="A38" s="85"/>
      <c r="B38" s="76" t="s">
        <v>599</v>
      </c>
      <c r="C38" s="99">
        <v>53</v>
      </c>
      <c r="D38" s="102"/>
      <c r="F38" s="173">
        <v>0.604475</v>
      </c>
      <c r="G38" s="172"/>
      <c r="H38" s="117">
        <v>0.462335</v>
      </c>
      <c r="I38" s="71"/>
    </row>
    <row r="39" spans="1:8" s="57" customFormat="1" ht="12">
      <c r="A39" s="85"/>
      <c r="B39" s="76" t="s">
        <v>66</v>
      </c>
      <c r="C39" s="99">
        <v>55</v>
      </c>
      <c r="D39" s="102"/>
      <c r="F39" s="173">
        <v>0.011775</v>
      </c>
      <c r="G39" s="172"/>
      <c r="H39" s="117">
        <v>0.009006</v>
      </c>
    </row>
    <row r="40" spans="1:9" s="57" customFormat="1" ht="12">
      <c r="A40" s="85"/>
      <c r="B40" s="76" t="s">
        <v>21</v>
      </c>
      <c r="C40" s="99">
        <v>56</v>
      </c>
      <c r="D40" s="102"/>
      <c r="E40" s="80"/>
      <c r="F40" s="173">
        <v>0.001659</v>
      </c>
      <c r="G40" s="172"/>
      <c r="H40" s="117">
        <v>0.001269</v>
      </c>
      <c r="I40" s="71"/>
    </row>
    <row r="41" spans="1:9" s="57" customFormat="1" ht="12">
      <c r="A41" s="85"/>
      <c r="B41" s="76" t="s">
        <v>219</v>
      </c>
      <c r="C41" s="99">
        <v>61</v>
      </c>
      <c r="D41" s="102"/>
      <c r="F41" s="173">
        <v>0.04257</v>
      </c>
      <c r="G41" s="172"/>
      <c r="H41" s="117">
        <v>0.03256</v>
      </c>
      <c r="I41" s="71"/>
    </row>
    <row r="42" spans="1:9" s="57" customFormat="1" ht="12">
      <c r="A42" s="85"/>
      <c r="B42" s="76" t="s">
        <v>712</v>
      </c>
      <c r="C42" s="99">
        <v>62</v>
      </c>
      <c r="D42" s="102"/>
      <c r="E42" s="80"/>
      <c r="F42" s="173">
        <v>0.082344</v>
      </c>
      <c r="G42" s="172"/>
      <c r="H42" s="117">
        <v>0.062981</v>
      </c>
      <c r="I42" s="71"/>
    </row>
    <row r="43" spans="1:8" s="57" customFormat="1" ht="12">
      <c r="A43" s="85"/>
      <c r="B43" s="76" t="s">
        <v>71</v>
      </c>
      <c r="C43" s="99">
        <v>64</v>
      </c>
      <c r="D43" s="102"/>
      <c r="F43" s="173">
        <v>0.003233</v>
      </c>
      <c r="G43" s="172"/>
      <c r="H43" s="117">
        <v>0.002473</v>
      </c>
    </row>
    <row r="44" spans="1:9" s="57" customFormat="1" ht="12">
      <c r="A44" s="85"/>
      <c r="B44" s="76" t="s">
        <v>297</v>
      </c>
      <c r="C44" s="99">
        <v>65</v>
      </c>
      <c r="D44" s="102"/>
      <c r="F44" s="173">
        <v>0.216132</v>
      </c>
      <c r="G44" s="172"/>
      <c r="H44" s="117">
        <v>0.165309</v>
      </c>
      <c r="I44" s="71"/>
    </row>
    <row r="45" spans="1:8" s="57" customFormat="1" ht="12">
      <c r="A45" s="85"/>
      <c r="B45" s="76" t="s">
        <v>72</v>
      </c>
      <c r="C45" s="99">
        <v>66</v>
      </c>
      <c r="D45" s="102"/>
      <c r="E45" s="80"/>
      <c r="F45" s="173">
        <v>0.000379</v>
      </c>
      <c r="G45" s="172"/>
      <c r="H45" s="117">
        <v>0.00029</v>
      </c>
    </row>
    <row r="46" spans="1:9" s="57" customFormat="1" ht="12">
      <c r="A46" s="85"/>
      <c r="B46" s="76" t="s">
        <v>852</v>
      </c>
      <c r="C46" s="99">
        <v>67</v>
      </c>
      <c r="D46" s="102"/>
      <c r="E46" s="80"/>
      <c r="F46" s="173">
        <v>0.002264</v>
      </c>
      <c r="G46" s="172"/>
      <c r="H46" s="117">
        <v>0.001732</v>
      </c>
      <c r="I46" s="71"/>
    </row>
    <row r="47" spans="1:8" s="57" customFormat="1" ht="12">
      <c r="A47" s="85"/>
      <c r="B47" s="76" t="s">
        <v>265</v>
      </c>
      <c r="C47" s="99">
        <v>69</v>
      </c>
      <c r="D47" s="102"/>
      <c r="F47" s="173">
        <v>0.010268</v>
      </c>
      <c r="G47" s="172"/>
      <c r="H47" s="117">
        <v>0.007854</v>
      </c>
    </row>
    <row r="48" spans="1:9" s="57" customFormat="1" ht="12">
      <c r="A48" s="85"/>
      <c r="B48" s="76" t="s">
        <v>713</v>
      </c>
      <c r="C48" s="99">
        <v>71</v>
      </c>
      <c r="D48" s="102"/>
      <c r="E48" s="80"/>
      <c r="F48" s="173">
        <v>0.035856</v>
      </c>
      <c r="G48" s="172"/>
      <c r="H48" s="117">
        <v>0.027425</v>
      </c>
      <c r="I48" s="71"/>
    </row>
    <row r="49" spans="1:8" s="57" customFormat="1" ht="12">
      <c r="A49" s="85"/>
      <c r="B49" s="76" t="s">
        <v>76</v>
      </c>
      <c r="C49" s="99">
        <v>72</v>
      </c>
      <c r="D49" s="102"/>
      <c r="E49" s="80"/>
      <c r="F49" s="173">
        <v>3.81856</v>
      </c>
      <c r="G49" s="172"/>
      <c r="H49" s="117">
        <v>2.92064</v>
      </c>
    </row>
    <row r="50" spans="1:8" s="57" customFormat="1" ht="12">
      <c r="A50" s="85"/>
      <c r="B50" s="76" t="s">
        <v>104</v>
      </c>
      <c r="C50" s="99">
        <v>73</v>
      </c>
      <c r="D50" s="102"/>
      <c r="E50" s="80"/>
      <c r="F50" s="173">
        <v>0.014052</v>
      </c>
      <c r="G50" s="172"/>
      <c r="H50" s="117">
        <v>0.010748</v>
      </c>
    </row>
    <row r="51" spans="1:8" s="57" customFormat="1" ht="12">
      <c r="A51" s="85"/>
      <c r="B51" s="76" t="s">
        <v>633</v>
      </c>
      <c r="C51" s="99">
        <v>74</v>
      </c>
      <c r="D51" s="102" t="s">
        <v>0</v>
      </c>
      <c r="E51" s="80"/>
      <c r="F51" s="173">
        <v>0.014189</v>
      </c>
      <c r="G51" s="172"/>
      <c r="H51" s="117">
        <v>0.010853</v>
      </c>
    </row>
    <row r="52" spans="1:9" s="57" customFormat="1" ht="12">
      <c r="A52" s="85"/>
      <c r="B52" s="76" t="s">
        <v>33</v>
      </c>
      <c r="C52" s="99">
        <v>76</v>
      </c>
      <c r="D52" s="102"/>
      <c r="E52" s="80"/>
      <c r="F52" s="173">
        <v>0.682751</v>
      </c>
      <c r="G52" s="172"/>
      <c r="H52" s="117">
        <v>0.522205</v>
      </c>
      <c r="I52" s="71"/>
    </row>
    <row r="53" spans="1:8" s="57" customFormat="1" ht="12">
      <c r="A53" s="85"/>
      <c r="B53" s="76" t="s">
        <v>91</v>
      </c>
      <c r="C53" s="99">
        <v>78</v>
      </c>
      <c r="D53" s="102">
        <v>490</v>
      </c>
      <c r="F53" s="173" t="s">
        <v>726</v>
      </c>
      <c r="G53" s="172"/>
      <c r="H53" s="117" t="s">
        <v>0</v>
      </c>
    </row>
    <row r="54" spans="1:9" s="57" customFormat="1" ht="12">
      <c r="A54" s="85"/>
      <c r="B54" s="76" t="s">
        <v>714</v>
      </c>
      <c r="C54" s="99">
        <v>79</v>
      </c>
      <c r="D54" s="102"/>
      <c r="F54" s="173">
        <v>0.000379</v>
      </c>
      <c r="G54" s="172"/>
      <c r="H54" s="117">
        <v>0.00029</v>
      </c>
      <c r="I54" s="71"/>
    </row>
    <row r="55" spans="1:8" s="57" customFormat="1" ht="12">
      <c r="A55" s="85"/>
      <c r="B55" s="76" t="s">
        <v>22</v>
      </c>
      <c r="C55" s="99">
        <v>81</v>
      </c>
      <c r="D55" s="102"/>
      <c r="F55" s="173">
        <v>0.000379</v>
      </c>
      <c r="G55" s="172"/>
      <c r="H55" s="117">
        <v>0.00029</v>
      </c>
    </row>
    <row r="56" spans="1:8" s="57" customFormat="1" ht="12">
      <c r="A56" s="85"/>
      <c r="B56" s="76" t="s">
        <v>260</v>
      </c>
      <c r="C56" s="99">
        <v>82</v>
      </c>
      <c r="D56" s="102"/>
      <c r="E56" s="80"/>
      <c r="F56" s="173">
        <v>1.711018</v>
      </c>
      <c r="G56" s="172"/>
      <c r="H56" s="117">
        <v>1.308679</v>
      </c>
    </row>
    <row r="57" spans="1:8" s="57" customFormat="1" ht="12">
      <c r="A57" s="85"/>
      <c r="B57" s="76" t="s">
        <v>610</v>
      </c>
      <c r="C57" s="99">
        <v>86</v>
      </c>
      <c r="D57" s="102"/>
      <c r="E57" s="80"/>
      <c r="F57" s="173">
        <v>0.810269</v>
      </c>
      <c r="G57" s="172"/>
      <c r="H57" s="117">
        <v>0.619737</v>
      </c>
    </row>
    <row r="58" spans="1:9" s="57" customFormat="1" ht="12">
      <c r="A58" s="85"/>
      <c r="B58" s="76" t="s">
        <v>74</v>
      </c>
      <c r="C58" s="99">
        <v>88</v>
      </c>
      <c r="D58" s="102"/>
      <c r="E58" s="80"/>
      <c r="F58" s="173">
        <v>0.549671</v>
      </c>
      <c r="G58" s="172"/>
      <c r="H58" s="117">
        <v>0.420418</v>
      </c>
      <c r="I58" s="71"/>
    </row>
    <row r="59" spans="1:9" s="57" customFormat="1" ht="12">
      <c r="A59" s="85"/>
      <c r="B59" s="76" t="s">
        <v>715</v>
      </c>
      <c r="C59" s="99">
        <v>89</v>
      </c>
      <c r="D59" s="102"/>
      <c r="E59" s="80"/>
      <c r="F59" s="173">
        <v>0.12032</v>
      </c>
      <c r="G59" s="172"/>
      <c r="H59" s="117">
        <v>0.092027</v>
      </c>
      <c r="I59" s="71"/>
    </row>
    <row r="60" spans="1:8" s="57" customFormat="1" ht="12">
      <c r="A60" s="85"/>
      <c r="B60" s="76" t="s">
        <v>716</v>
      </c>
      <c r="C60" s="99">
        <v>92</v>
      </c>
      <c r="D60" s="102"/>
      <c r="E60" s="80"/>
      <c r="F60" s="173">
        <v>0.136031</v>
      </c>
      <c r="G60" s="172"/>
      <c r="H60" s="117">
        <v>0.104044</v>
      </c>
    </row>
    <row r="61" spans="1:8" s="57" customFormat="1" ht="12">
      <c r="A61" s="85"/>
      <c r="B61" s="76" t="s">
        <v>295</v>
      </c>
      <c r="C61" s="99">
        <v>93</v>
      </c>
      <c r="D61" s="102"/>
      <c r="E61" s="80"/>
      <c r="F61" s="173">
        <v>0.180927</v>
      </c>
      <c r="G61" s="172"/>
      <c r="H61" s="117">
        <v>0.138383</v>
      </c>
    </row>
    <row r="62" spans="1:8" s="57" customFormat="1" ht="12">
      <c r="A62" s="85"/>
      <c r="B62" s="76" t="s">
        <v>117</v>
      </c>
      <c r="C62" s="99">
        <v>94</v>
      </c>
      <c r="D62" s="102"/>
      <c r="F62" s="173">
        <v>0.170134</v>
      </c>
      <c r="G62" s="172"/>
      <c r="H62" s="117">
        <v>0.130128</v>
      </c>
    </row>
    <row r="63" spans="1:8" s="57" customFormat="1" ht="12">
      <c r="A63" s="85"/>
      <c r="B63" s="76" t="s">
        <v>118</v>
      </c>
      <c r="C63" s="99">
        <v>96</v>
      </c>
      <c r="D63" s="102"/>
      <c r="F63" s="173">
        <v>0.007689</v>
      </c>
      <c r="G63" s="172"/>
      <c r="H63" s="117">
        <v>0.005881</v>
      </c>
    </row>
    <row r="64" spans="1:8" s="57" customFormat="1" ht="12">
      <c r="A64" s="85"/>
      <c r="B64" s="76" t="s">
        <v>266</v>
      </c>
      <c r="C64" s="99">
        <v>97</v>
      </c>
      <c r="D64" s="102"/>
      <c r="F64" s="173">
        <v>0.102882</v>
      </c>
      <c r="G64" s="172"/>
      <c r="H64" s="117">
        <v>0.07869</v>
      </c>
    </row>
    <row r="65" spans="1:9" s="57" customFormat="1" ht="12">
      <c r="A65" s="85"/>
      <c r="B65" s="76" t="s">
        <v>214</v>
      </c>
      <c r="C65" s="99">
        <v>101</v>
      </c>
      <c r="D65" s="102"/>
      <c r="F65" s="173">
        <v>0.000379</v>
      </c>
      <c r="G65" s="172"/>
      <c r="H65" s="117">
        <v>0.00029</v>
      </c>
      <c r="I65" s="71"/>
    </row>
    <row r="66" spans="1:8" s="57" customFormat="1" ht="12">
      <c r="A66" s="85"/>
      <c r="B66" s="76" t="s">
        <v>215</v>
      </c>
      <c r="C66" s="99">
        <v>103</v>
      </c>
      <c r="D66" s="102"/>
      <c r="F66" s="173">
        <v>0.000379</v>
      </c>
      <c r="G66" s="172"/>
      <c r="H66" s="117">
        <v>0.00029</v>
      </c>
    </row>
    <row r="67" spans="1:9" s="57" customFormat="1" ht="12">
      <c r="A67" s="85"/>
      <c r="B67" s="76" t="s">
        <v>585</v>
      </c>
      <c r="C67" s="99">
        <v>105</v>
      </c>
      <c r="D67" s="102"/>
      <c r="F67" s="173">
        <v>0.051329</v>
      </c>
      <c r="G67" s="172"/>
      <c r="H67" s="117">
        <v>0.039259</v>
      </c>
      <c r="I67" s="71"/>
    </row>
    <row r="68" spans="1:9" s="57" customFormat="1" ht="12">
      <c r="A68" s="85"/>
      <c r="B68" s="76" t="s">
        <v>25</v>
      </c>
      <c r="C68" s="99">
        <v>107</v>
      </c>
      <c r="D68" s="102"/>
      <c r="F68" s="173">
        <v>0.000379</v>
      </c>
      <c r="G68" s="172"/>
      <c r="H68" s="117">
        <v>0.00029</v>
      </c>
      <c r="I68" s="71"/>
    </row>
    <row r="69" spans="1:9" s="57" customFormat="1" ht="12">
      <c r="A69" s="85"/>
      <c r="B69" s="76" t="s">
        <v>55</v>
      </c>
      <c r="C69" s="99">
        <v>119</v>
      </c>
      <c r="D69" s="102"/>
      <c r="F69" s="173">
        <v>0.000379</v>
      </c>
      <c r="G69" s="172"/>
      <c r="H69" s="117">
        <v>0.00029</v>
      </c>
      <c r="I69" s="71"/>
    </row>
    <row r="70" spans="1:8" s="57" customFormat="1" ht="12">
      <c r="A70" s="85"/>
      <c r="B70" s="76" t="s">
        <v>63</v>
      </c>
      <c r="C70" s="99">
        <v>122</v>
      </c>
      <c r="D70" s="102"/>
      <c r="F70" s="173">
        <v>0.000379</v>
      </c>
      <c r="G70" s="172"/>
      <c r="H70" s="117">
        <v>0.00029</v>
      </c>
    </row>
    <row r="71" spans="1:9" s="57" customFormat="1" ht="12">
      <c r="A71" s="85"/>
      <c r="B71" s="76" t="s">
        <v>69</v>
      </c>
      <c r="C71" s="99">
        <v>127</v>
      </c>
      <c r="D71" s="102"/>
      <c r="F71" s="173">
        <v>0.002114</v>
      </c>
      <c r="G71" s="172"/>
      <c r="H71" s="117">
        <v>0.001617</v>
      </c>
      <c r="I71" s="71"/>
    </row>
    <row r="72" spans="1:8" s="57" customFormat="1" ht="12">
      <c r="A72" s="85"/>
      <c r="B72" s="76" t="s">
        <v>291</v>
      </c>
      <c r="C72" s="99">
        <v>128</v>
      </c>
      <c r="D72" s="102"/>
      <c r="F72" s="173">
        <v>0.002679</v>
      </c>
      <c r="G72" s="172"/>
      <c r="H72" s="117">
        <v>0.002049</v>
      </c>
    </row>
    <row r="73" spans="1:9" s="57" customFormat="1" ht="12">
      <c r="A73" s="85"/>
      <c r="B73" s="76" t="s">
        <v>70</v>
      </c>
      <c r="C73" s="99">
        <v>132</v>
      </c>
      <c r="D73" s="102"/>
      <c r="E73" s="80"/>
      <c r="F73" s="173">
        <v>0.000379</v>
      </c>
      <c r="G73" s="172"/>
      <c r="H73" s="117">
        <v>0.00029</v>
      </c>
      <c r="I73" s="71"/>
    </row>
    <row r="74" spans="1:9" s="57" customFormat="1" ht="12">
      <c r="A74" s="85"/>
      <c r="B74" s="76" t="s">
        <v>853</v>
      </c>
      <c r="C74" s="99">
        <v>137</v>
      </c>
      <c r="D74" s="102"/>
      <c r="F74" s="173">
        <v>0.109349</v>
      </c>
      <c r="G74" s="172"/>
      <c r="H74" s="117">
        <v>0.083636</v>
      </c>
      <c r="I74" s="71"/>
    </row>
    <row r="75" spans="1:9" s="57" customFormat="1" ht="12">
      <c r="A75" s="85"/>
      <c r="B75" s="76" t="s">
        <v>78</v>
      </c>
      <c r="C75" s="99">
        <v>138</v>
      </c>
      <c r="D75" s="102"/>
      <c r="E75" s="80"/>
      <c r="F75" s="173">
        <v>0.000758</v>
      </c>
      <c r="G75" s="172"/>
      <c r="H75" s="117">
        <v>0.00058</v>
      </c>
      <c r="I75" s="71"/>
    </row>
    <row r="76" spans="1:9" s="57" customFormat="1" ht="12">
      <c r="A76" s="85"/>
      <c r="B76" s="76" t="s">
        <v>717</v>
      </c>
      <c r="C76" s="99">
        <v>139</v>
      </c>
      <c r="D76" s="102"/>
      <c r="E76" s="80"/>
      <c r="F76" s="173">
        <v>0.006794</v>
      </c>
      <c r="G76" s="172"/>
      <c r="H76" s="117">
        <v>0.005196</v>
      </c>
      <c r="I76" s="71"/>
    </row>
    <row r="77" spans="1:9" s="57" customFormat="1" ht="12">
      <c r="A77" s="85"/>
      <c r="B77" s="76" t="s">
        <v>86</v>
      </c>
      <c r="C77" s="99">
        <v>142</v>
      </c>
      <c r="D77" s="102"/>
      <c r="F77" s="173">
        <v>0.000379</v>
      </c>
      <c r="G77" s="172"/>
      <c r="H77" s="117">
        <v>0.00029</v>
      </c>
      <c r="I77" s="71"/>
    </row>
    <row r="78" spans="1:8" s="57" customFormat="1" ht="12">
      <c r="A78" s="85"/>
      <c r="B78" s="76" t="s">
        <v>87</v>
      </c>
      <c r="C78" s="99">
        <v>143</v>
      </c>
      <c r="D78" s="102"/>
      <c r="E78" s="80"/>
      <c r="F78" s="173">
        <v>0.000379</v>
      </c>
      <c r="G78" s="172"/>
      <c r="H78" s="117">
        <v>0.00029</v>
      </c>
    </row>
    <row r="79" spans="1:9" s="57" customFormat="1" ht="12">
      <c r="A79" s="85"/>
      <c r="B79" s="76" t="s">
        <v>89</v>
      </c>
      <c r="C79" s="99">
        <v>146</v>
      </c>
      <c r="D79" s="102"/>
      <c r="E79" s="80"/>
      <c r="F79" s="173">
        <v>0.179269</v>
      </c>
      <c r="G79" s="172"/>
      <c r="H79" s="117">
        <v>0.137115</v>
      </c>
      <c r="I79" s="71"/>
    </row>
    <row r="80" spans="1:8" s="57" customFormat="1" ht="12">
      <c r="A80" s="85"/>
      <c r="B80" s="76" t="s">
        <v>92</v>
      </c>
      <c r="C80" s="99">
        <v>149</v>
      </c>
      <c r="D80" s="102"/>
      <c r="F80" s="173">
        <v>0.014039</v>
      </c>
      <c r="G80" s="172"/>
      <c r="H80" s="117">
        <v>0.010738</v>
      </c>
    </row>
    <row r="81" spans="1:9" s="57" customFormat="1" ht="12">
      <c r="A81" s="85"/>
      <c r="B81" s="75" t="s">
        <v>95</v>
      </c>
      <c r="C81" s="104">
        <v>151</v>
      </c>
      <c r="D81" s="102"/>
      <c r="E81" s="80"/>
      <c r="F81" s="173">
        <v>0.171192</v>
      </c>
      <c r="G81" s="172"/>
      <c r="H81" s="117">
        <v>0.130937</v>
      </c>
      <c r="I81" s="71"/>
    </row>
    <row r="82" spans="1:8" s="57" customFormat="1" ht="12">
      <c r="A82" s="85"/>
      <c r="B82" s="76" t="s">
        <v>96</v>
      </c>
      <c r="C82" s="99">
        <v>153</v>
      </c>
      <c r="D82" s="102"/>
      <c r="E82" s="80"/>
      <c r="F82" s="173">
        <v>0.156927</v>
      </c>
      <c r="G82" s="172"/>
      <c r="H82" s="117">
        <v>0.120026</v>
      </c>
    </row>
    <row r="83" spans="1:9" s="57" customFormat="1" ht="12">
      <c r="A83" s="85"/>
      <c r="B83" s="76" t="s">
        <v>105</v>
      </c>
      <c r="C83" s="99">
        <v>154</v>
      </c>
      <c r="D83" s="102"/>
      <c r="E83" s="80"/>
      <c r="F83" s="173">
        <v>0.021135</v>
      </c>
      <c r="G83" s="172"/>
      <c r="H83" s="117">
        <v>0.016165</v>
      </c>
      <c r="I83" s="71"/>
    </row>
    <row r="84" spans="1:9" s="57" customFormat="1" ht="12">
      <c r="A84" s="85"/>
      <c r="B84" s="76" t="s">
        <v>258</v>
      </c>
      <c r="C84" s="99">
        <v>155</v>
      </c>
      <c r="D84" s="102"/>
      <c r="E84" s="80"/>
      <c r="F84" s="173">
        <v>0.006643</v>
      </c>
      <c r="G84" s="172"/>
      <c r="H84" s="117">
        <v>0.005081</v>
      </c>
      <c r="I84" s="71"/>
    </row>
    <row r="85" spans="1:9" s="57" customFormat="1" ht="12">
      <c r="A85" s="85"/>
      <c r="B85" s="76" t="s">
        <v>249</v>
      </c>
      <c r="C85" s="99">
        <v>156</v>
      </c>
      <c r="D85" s="102"/>
      <c r="F85" s="173">
        <v>0.000379</v>
      </c>
      <c r="G85" s="172"/>
      <c r="H85" s="117">
        <v>0.00029</v>
      </c>
      <c r="I85" s="71"/>
    </row>
    <row r="86" spans="1:9" s="57" customFormat="1" ht="12">
      <c r="A86" s="85"/>
      <c r="B86" s="76" t="s">
        <v>147</v>
      </c>
      <c r="C86" s="99">
        <v>157</v>
      </c>
      <c r="D86" s="102"/>
      <c r="E86" s="80"/>
      <c r="F86" s="173">
        <v>0.000379</v>
      </c>
      <c r="G86" s="172"/>
      <c r="H86" s="117">
        <v>0.00029</v>
      </c>
      <c r="I86" s="71"/>
    </row>
    <row r="87" spans="1:9" s="57" customFormat="1" ht="12">
      <c r="A87" s="85"/>
      <c r="B87" s="76" t="s">
        <v>119</v>
      </c>
      <c r="C87" s="99">
        <v>158</v>
      </c>
      <c r="D87" s="102"/>
      <c r="F87" s="173">
        <v>0.000379</v>
      </c>
      <c r="G87" s="172"/>
      <c r="H87" s="117">
        <v>0.00029</v>
      </c>
      <c r="I87" s="71"/>
    </row>
    <row r="88" spans="1:8" s="57" customFormat="1" ht="12">
      <c r="A88" s="85"/>
      <c r="B88" s="76" t="s">
        <v>298</v>
      </c>
      <c r="C88" s="99">
        <v>179</v>
      </c>
      <c r="D88" s="102"/>
      <c r="F88" s="173">
        <v>0.000379</v>
      </c>
      <c r="G88" s="172"/>
      <c r="H88" s="117">
        <v>0.00029</v>
      </c>
    </row>
    <row r="89" spans="1:9" s="57" customFormat="1" ht="12">
      <c r="A89" s="85"/>
      <c r="B89" s="76" t="s">
        <v>83</v>
      </c>
      <c r="C89" s="99">
        <v>180</v>
      </c>
      <c r="D89" s="102"/>
      <c r="E89" s="80"/>
      <c r="F89" s="173">
        <v>0.000379</v>
      </c>
      <c r="G89" s="172"/>
      <c r="H89" s="117">
        <v>0.00029</v>
      </c>
      <c r="I89" s="71"/>
    </row>
    <row r="90" spans="1:9" s="57" customFormat="1" ht="12">
      <c r="A90" s="85"/>
      <c r="B90" s="76" t="s">
        <v>775</v>
      </c>
      <c r="C90" s="99">
        <v>181</v>
      </c>
      <c r="D90" s="102"/>
      <c r="E90" s="80"/>
      <c r="F90" s="173">
        <v>0.000379</v>
      </c>
      <c r="G90" s="172"/>
      <c r="H90" s="117">
        <v>0.00029</v>
      </c>
      <c r="I90" s="71"/>
    </row>
    <row r="91" spans="1:9" s="57" customFormat="1" ht="12">
      <c r="A91" s="85"/>
      <c r="B91" s="76" t="s">
        <v>45</v>
      </c>
      <c r="C91" s="99">
        <v>182</v>
      </c>
      <c r="D91" s="102"/>
      <c r="F91" s="173">
        <v>0.000379</v>
      </c>
      <c r="G91" s="172"/>
      <c r="H91" s="117">
        <v>0.00029</v>
      </c>
      <c r="I91" s="71"/>
    </row>
    <row r="92" spans="1:9" s="57" customFormat="1" ht="12">
      <c r="A92" s="85"/>
      <c r="B92" s="76" t="s">
        <v>600</v>
      </c>
      <c r="C92" s="99">
        <v>183</v>
      </c>
      <c r="D92" s="102"/>
      <c r="F92" s="173">
        <v>0.000379</v>
      </c>
      <c r="G92" s="172"/>
      <c r="H92" s="117">
        <v>0.00029</v>
      </c>
      <c r="I92" s="71"/>
    </row>
    <row r="93" spans="1:9" s="57" customFormat="1" ht="12">
      <c r="A93" s="85"/>
      <c r="B93" s="76" t="s">
        <v>50</v>
      </c>
      <c r="C93" s="99">
        <v>184</v>
      </c>
      <c r="D93" s="102"/>
      <c r="F93" s="173">
        <v>0.02038</v>
      </c>
      <c r="G93" s="172"/>
      <c r="H93" s="117">
        <v>0.015588</v>
      </c>
      <c r="I93" s="71"/>
    </row>
    <row r="94" spans="1:8" s="57" customFormat="1" ht="12">
      <c r="A94" s="85"/>
      <c r="B94" s="76" t="s">
        <v>84</v>
      </c>
      <c r="C94" s="99">
        <v>185</v>
      </c>
      <c r="D94" s="102"/>
      <c r="E94" s="80"/>
      <c r="F94" s="173">
        <v>0.364498</v>
      </c>
      <c r="G94" s="172"/>
      <c r="H94" s="117">
        <v>0.278788</v>
      </c>
    </row>
    <row r="95" spans="1:9" s="57" customFormat="1" ht="12">
      <c r="A95" s="85"/>
      <c r="B95" s="76" t="s">
        <v>85</v>
      </c>
      <c r="C95" s="99">
        <v>186</v>
      </c>
      <c r="D95" s="102"/>
      <c r="F95" s="173">
        <v>0.000379</v>
      </c>
      <c r="G95" s="172"/>
      <c r="H95" s="117">
        <v>0.00029</v>
      </c>
      <c r="I95" s="71"/>
    </row>
    <row r="96" spans="1:9" s="57" customFormat="1" ht="12">
      <c r="A96" s="85"/>
      <c r="B96" s="76" t="s">
        <v>68</v>
      </c>
      <c r="C96" s="99">
        <v>189</v>
      </c>
      <c r="D96" s="102"/>
      <c r="E96" s="80"/>
      <c r="F96" s="173">
        <v>0.0037</v>
      </c>
      <c r="G96" s="172"/>
      <c r="H96" s="117">
        <v>0.00283</v>
      </c>
      <c r="I96" s="71"/>
    </row>
    <row r="97" spans="1:9" s="57" customFormat="1" ht="12">
      <c r="A97" s="85"/>
      <c r="B97" s="76" t="s">
        <v>776</v>
      </c>
      <c r="C97" s="99">
        <v>190</v>
      </c>
      <c r="D97" s="102">
        <v>195</v>
      </c>
      <c r="F97" s="173"/>
      <c r="G97" s="172"/>
      <c r="H97" s="117" t="s">
        <v>0</v>
      </c>
      <c r="I97" s="71"/>
    </row>
    <row r="98" spans="1:9" s="57" customFormat="1" ht="12">
      <c r="A98" s="85"/>
      <c r="B98" s="76" t="s">
        <v>39</v>
      </c>
      <c r="C98" s="99">
        <v>191</v>
      </c>
      <c r="D98" s="102"/>
      <c r="E98" s="80"/>
      <c r="F98" s="173">
        <v>0.000379</v>
      </c>
      <c r="G98" s="172"/>
      <c r="H98" s="117">
        <v>0.00029</v>
      </c>
      <c r="I98" s="71"/>
    </row>
    <row r="99" spans="1:9" s="57" customFormat="1" ht="12">
      <c r="A99" s="85"/>
      <c r="B99" s="76" t="s">
        <v>601</v>
      </c>
      <c r="C99" s="99">
        <v>192</v>
      </c>
      <c r="D99" s="102"/>
      <c r="F99" s="173">
        <v>0.000379</v>
      </c>
      <c r="G99" s="172"/>
      <c r="H99" s="117">
        <v>0.00029</v>
      </c>
      <c r="I99" s="71"/>
    </row>
    <row r="100" spans="1:8" s="57" customFormat="1" ht="12">
      <c r="A100" s="85"/>
      <c r="B100" s="76" t="s">
        <v>108</v>
      </c>
      <c r="C100" s="99">
        <v>193</v>
      </c>
      <c r="D100" s="102"/>
      <c r="F100" s="173">
        <v>0.000379</v>
      </c>
      <c r="G100" s="172"/>
      <c r="H100" s="117">
        <v>0.00029</v>
      </c>
    </row>
    <row r="101" spans="1:8" s="57" customFormat="1" ht="12">
      <c r="A101" s="85"/>
      <c r="B101" s="76" t="s">
        <v>120</v>
      </c>
      <c r="C101" s="99">
        <v>194</v>
      </c>
      <c r="D101" s="102">
        <v>490</v>
      </c>
      <c r="E101" s="80"/>
      <c r="F101" s="173" t="s">
        <v>726</v>
      </c>
      <c r="G101" s="172"/>
      <c r="H101" s="117" t="s">
        <v>0</v>
      </c>
    </row>
    <row r="102" spans="1:8" s="57" customFormat="1" ht="12">
      <c r="A102" s="85"/>
      <c r="B102" s="76" t="s">
        <v>82</v>
      </c>
      <c r="C102" s="99">
        <v>195</v>
      </c>
      <c r="D102" s="102"/>
      <c r="F102" s="173">
        <v>0.000758</v>
      </c>
      <c r="G102" s="172"/>
      <c r="H102" s="117">
        <v>0.00058</v>
      </c>
    </row>
    <row r="103" spans="1:9" s="57" customFormat="1" ht="12">
      <c r="A103" s="85"/>
      <c r="B103" s="76" t="s">
        <v>142</v>
      </c>
      <c r="C103" s="99">
        <v>196</v>
      </c>
      <c r="D103" s="102"/>
      <c r="E103" s="80"/>
      <c r="F103" s="173">
        <v>0.000379</v>
      </c>
      <c r="G103" s="172"/>
      <c r="H103" s="117">
        <v>0.00029</v>
      </c>
      <c r="I103" s="71"/>
    </row>
    <row r="104" spans="1:9" s="57" customFormat="1" ht="12">
      <c r="A104" s="85"/>
      <c r="B104" s="76" t="s">
        <v>217</v>
      </c>
      <c r="C104" s="99">
        <v>199</v>
      </c>
      <c r="D104" s="102"/>
      <c r="E104" s="80"/>
      <c r="F104" s="173">
        <v>0.000379</v>
      </c>
      <c r="G104" s="172"/>
      <c r="H104" s="117">
        <v>0.00029</v>
      </c>
      <c r="I104" s="71"/>
    </row>
    <row r="105" spans="1:9" s="57" customFormat="1" ht="12">
      <c r="A105" s="85"/>
      <c r="B105" s="76" t="s">
        <v>64</v>
      </c>
      <c r="C105" s="99">
        <v>204</v>
      </c>
      <c r="D105" s="102">
        <v>490</v>
      </c>
      <c r="F105" s="173" t="s">
        <v>726</v>
      </c>
      <c r="G105" s="172"/>
      <c r="H105" s="117" t="s">
        <v>0</v>
      </c>
      <c r="I105" s="71"/>
    </row>
    <row r="106" spans="1:8" s="57" customFormat="1" ht="12">
      <c r="A106" s="85"/>
      <c r="B106" s="76" t="s">
        <v>134</v>
      </c>
      <c r="C106" s="99">
        <v>232</v>
      </c>
      <c r="D106" s="102"/>
      <c r="E106" s="80"/>
      <c r="F106" s="173">
        <v>0.000379</v>
      </c>
      <c r="G106" s="172"/>
      <c r="H106" s="117">
        <v>0.00029</v>
      </c>
    </row>
    <row r="107" spans="1:9" s="57" customFormat="1" ht="12">
      <c r="A107" s="85"/>
      <c r="B107" s="76" t="s">
        <v>254</v>
      </c>
      <c r="C107" s="99">
        <v>256</v>
      </c>
      <c r="D107" s="102"/>
      <c r="E107" s="80"/>
      <c r="F107" s="173">
        <v>0.000379</v>
      </c>
      <c r="G107" s="172"/>
      <c r="H107" s="117">
        <v>0.00029</v>
      </c>
      <c r="I107" s="71"/>
    </row>
    <row r="108" spans="1:9" s="57" customFormat="1" ht="12">
      <c r="A108" s="85"/>
      <c r="B108" s="76" t="s">
        <v>49</v>
      </c>
      <c r="C108" s="99">
        <v>344</v>
      </c>
      <c r="D108" s="102"/>
      <c r="E108" s="80"/>
      <c r="F108" s="173">
        <v>0.000379</v>
      </c>
      <c r="G108" s="172"/>
      <c r="H108" s="117">
        <v>0.00029</v>
      </c>
      <c r="I108" s="71"/>
    </row>
    <row r="109" spans="1:8" s="57" customFormat="1" ht="12">
      <c r="A109" s="85"/>
      <c r="B109" s="76" t="s">
        <v>53</v>
      </c>
      <c r="C109" s="99">
        <v>353</v>
      </c>
      <c r="D109" s="102"/>
      <c r="E109" s="80"/>
      <c r="F109" s="173">
        <v>0.011322</v>
      </c>
      <c r="G109" s="172"/>
      <c r="H109" s="117">
        <v>0.00866</v>
      </c>
    </row>
    <row r="110" spans="1:8" s="57" customFormat="1" ht="12">
      <c r="A110" s="85"/>
      <c r="B110" s="76" t="s">
        <v>81</v>
      </c>
      <c r="C110" s="99">
        <v>354</v>
      </c>
      <c r="D110" s="102"/>
      <c r="E110" s="80"/>
      <c r="F110" s="173">
        <v>0.000379</v>
      </c>
      <c r="G110" s="172"/>
      <c r="H110" s="117">
        <v>0.00029</v>
      </c>
    </row>
    <row r="111" spans="1:8" s="57" customFormat="1" ht="12">
      <c r="A111" s="85"/>
      <c r="B111" s="76" t="s">
        <v>54</v>
      </c>
      <c r="C111" s="99">
        <v>355</v>
      </c>
      <c r="D111" s="102">
        <v>11</v>
      </c>
      <c r="F111" s="173" t="s">
        <v>726</v>
      </c>
      <c r="G111" s="172"/>
      <c r="H111" s="117" t="s">
        <v>0</v>
      </c>
    </row>
    <row r="112" spans="1:8" s="57" customFormat="1" ht="12">
      <c r="A112" s="85"/>
      <c r="B112" s="76" t="s">
        <v>43</v>
      </c>
      <c r="C112" s="104">
        <v>360</v>
      </c>
      <c r="D112" s="102"/>
      <c r="E112" s="80"/>
      <c r="F112" s="173">
        <v>0.000379</v>
      </c>
      <c r="G112" s="172"/>
      <c r="H112" s="117">
        <v>0.00029</v>
      </c>
    </row>
    <row r="113" spans="1:8" s="57" customFormat="1" ht="12">
      <c r="A113" s="85"/>
      <c r="B113" s="76" t="s">
        <v>44</v>
      </c>
      <c r="C113" s="99">
        <v>361</v>
      </c>
      <c r="D113" s="102"/>
      <c r="E113" s="80"/>
      <c r="F113" s="173">
        <v>0.000379</v>
      </c>
      <c r="G113" s="172"/>
      <c r="H113" s="117">
        <v>0.00029</v>
      </c>
    </row>
    <row r="114" spans="1:8" s="57" customFormat="1" ht="12">
      <c r="A114" s="85"/>
      <c r="B114" s="76" t="s">
        <v>60</v>
      </c>
      <c r="C114" s="99">
        <v>422</v>
      </c>
      <c r="D114" s="102"/>
      <c r="F114" s="173">
        <v>0.082711</v>
      </c>
      <c r="G114" s="172"/>
      <c r="H114" s="117">
        <v>0.063262</v>
      </c>
    </row>
    <row r="115" spans="1:8" s="57" customFormat="1" ht="12">
      <c r="A115" s="85"/>
      <c r="B115" s="76" t="s">
        <v>61</v>
      </c>
      <c r="C115" s="99">
        <v>423</v>
      </c>
      <c r="D115" s="102"/>
      <c r="F115" s="173">
        <v>0.000379</v>
      </c>
      <c r="G115" s="172"/>
      <c r="H115" s="117">
        <v>0.00029</v>
      </c>
    </row>
    <row r="116" spans="1:8" s="57" customFormat="1" ht="12">
      <c r="A116" s="85"/>
      <c r="B116" s="76" t="s">
        <v>88</v>
      </c>
      <c r="C116" s="99">
        <v>424</v>
      </c>
      <c r="D116" s="102"/>
      <c r="E116" s="71"/>
      <c r="F116" s="173">
        <v>0.424579</v>
      </c>
      <c r="G116" s="172"/>
      <c r="H116" s="117">
        <v>0.324741</v>
      </c>
    </row>
    <row r="117" spans="1:8" s="57" customFormat="1" ht="12">
      <c r="A117" s="85"/>
      <c r="B117" s="76" t="s">
        <v>122</v>
      </c>
      <c r="C117" s="99">
        <v>490</v>
      </c>
      <c r="D117" s="102"/>
      <c r="F117" s="173">
        <v>1.206593</v>
      </c>
      <c r="G117" s="172"/>
      <c r="H117" s="117">
        <v>0.922867</v>
      </c>
    </row>
    <row r="118" spans="1:9" s="57" customFormat="1" ht="12">
      <c r="A118" s="85"/>
      <c r="B118" s="76" t="s">
        <v>718</v>
      </c>
      <c r="C118" s="99">
        <v>500</v>
      </c>
      <c r="D118" s="102"/>
      <c r="E118" s="80"/>
      <c r="F118" s="173">
        <v>2.629475</v>
      </c>
      <c r="G118" s="172"/>
      <c r="H118" s="117">
        <v>2.011164</v>
      </c>
      <c r="I118" s="71"/>
    </row>
    <row r="119" spans="1:8" s="57" customFormat="1" ht="12">
      <c r="A119" s="85"/>
      <c r="B119" s="76" t="s">
        <v>719</v>
      </c>
      <c r="C119" s="99">
        <v>568</v>
      </c>
      <c r="D119" s="102"/>
      <c r="F119" s="173">
        <v>0.000379</v>
      </c>
      <c r="G119" s="172"/>
      <c r="H119" s="117">
        <v>0.00029</v>
      </c>
    </row>
    <row r="120" spans="1:9" s="57" customFormat="1" ht="12">
      <c r="A120" s="85"/>
      <c r="B120" s="76" t="s">
        <v>636</v>
      </c>
      <c r="C120" s="99">
        <v>702</v>
      </c>
      <c r="D120" s="102"/>
      <c r="E120" s="80"/>
      <c r="F120" s="173">
        <v>0.000379</v>
      </c>
      <c r="G120" s="172"/>
      <c r="H120" s="117">
        <v>0.00029</v>
      </c>
      <c r="I120" s="71"/>
    </row>
    <row r="121" spans="1:9" s="57" customFormat="1" ht="12">
      <c r="A121" s="85"/>
      <c r="B121" s="76" t="s">
        <v>854</v>
      </c>
      <c r="C121" s="99">
        <v>703</v>
      </c>
      <c r="D121" s="102"/>
      <c r="F121" s="173">
        <v>0.000379</v>
      </c>
      <c r="G121" s="172"/>
      <c r="H121" s="117">
        <v>0.00029</v>
      </c>
      <c r="I121" s="71"/>
    </row>
    <row r="122" spans="1:8" s="57" customFormat="1" ht="12">
      <c r="A122" s="85"/>
      <c r="B122" s="76" t="s">
        <v>777</v>
      </c>
      <c r="C122" s="99">
        <v>713</v>
      </c>
      <c r="D122" s="102"/>
      <c r="E122" s="80"/>
      <c r="F122" s="173">
        <v>0.000379</v>
      </c>
      <c r="G122" s="172"/>
      <c r="H122" s="117">
        <v>0.00029</v>
      </c>
    </row>
    <row r="123" spans="1:8" s="57" customFormat="1" ht="12">
      <c r="A123" s="85"/>
      <c r="B123" s="76" t="s">
        <v>769</v>
      </c>
      <c r="C123" s="99">
        <v>714</v>
      </c>
      <c r="D123" s="102"/>
      <c r="F123" s="173">
        <v>0.000379</v>
      </c>
      <c r="G123" s="172"/>
      <c r="H123" s="117">
        <v>0.00029</v>
      </c>
    </row>
    <row r="124" spans="1:9" s="57" customFormat="1" ht="12">
      <c r="A124" s="85"/>
      <c r="B124" s="76" t="s">
        <v>720</v>
      </c>
      <c r="C124" s="99">
        <v>715</v>
      </c>
      <c r="D124" s="102"/>
      <c r="E124" s="80"/>
      <c r="F124" s="173">
        <v>0.000379</v>
      </c>
      <c r="G124" s="172"/>
      <c r="H124" s="117">
        <v>0.00029</v>
      </c>
      <c r="I124" s="71"/>
    </row>
    <row r="125" spans="1:9" s="57" customFormat="1" ht="12">
      <c r="A125" s="85"/>
      <c r="B125" s="76" t="s">
        <v>778</v>
      </c>
      <c r="C125" s="99">
        <v>717</v>
      </c>
      <c r="D125" s="102"/>
      <c r="E125" s="80"/>
      <c r="F125" s="173">
        <v>0.000379</v>
      </c>
      <c r="G125" s="172"/>
      <c r="H125" s="117">
        <v>0.00029</v>
      </c>
      <c r="I125" s="71"/>
    </row>
    <row r="126" spans="1:9" s="57" customFormat="1" ht="12">
      <c r="A126" s="85"/>
      <c r="B126" s="76" t="s">
        <v>261</v>
      </c>
      <c r="C126" s="99">
        <v>721</v>
      </c>
      <c r="D126" s="102"/>
      <c r="F126" s="173">
        <v>0.000379</v>
      </c>
      <c r="G126" s="172"/>
      <c r="H126" s="117">
        <v>0.00029</v>
      </c>
      <c r="I126" s="71"/>
    </row>
    <row r="127" spans="1:9" s="57" customFormat="1" ht="12">
      <c r="A127" s="85"/>
      <c r="B127" s="76" t="s">
        <v>224</v>
      </c>
      <c r="C127" s="99">
        <v>722</v>
      </c>
      <c r="D127" s="102"/>
      <c r="E127" s="80"/>
      <c r="F127" s="173">
        <v>0.000379</v>
      </c>
      <c r="G127" s="172"/>
      <c r="H127" s="117">
        <v>0.00029</v>
      </c>
      <c r="I127" s="71"/>
    </row>
    <row r="128" spans="1:8" s="57" customFormat="1" ht="12">
      <c r="A128" s="85"/>
      <c r="B128" s="76" t="s">
        <v>106</v>
      </c>
      <c r="C128" s="99">
        <v>725</v>
      </c>
      <c r="D128" s="102"/>
      <c r="E128" s="80"/>
      <c r="F128" s="173">
        <v>0.000379</v>
      </c>
      <c r="G128" s="172"/>
      <c r="H128" s="117">
        <v>0.00029</v>
      </c>
    </row>
    <row r="129" spans="1:8" s="57" customFormat="1" ht="12">
      <c r="A129" s="85"/>
      <c r="B129" s="76" t="s">
        <v>13</v>
      </c>
      <c r="C129" s="99">
        <v>726</v>
      </c>
      <c r="D129" s="102"/>
      <c r="E129" s="80"/>
      <c r="F129" s="173">
        <v>0.000379</v>
      </c>
      <c r="G129" s="172"/>
      <c r="H129" s="117">
        <v>0.00029</v>
      </c>
    </row>
    <row r="130" spans="1:8" s="57" customFormat="1" ht="12">
      <c r="A130" s="85"/>
      <c r="B130" s="76" t="s">
        <v>29</v>
      </c>
      <c r="C130" s="99">
        <v>727</v>
      </c>
      <c r="D130" s="102"/>
      <c r="F130" s="173">
        <v>0.000379</v>
      </c>
      <c r="G130" s="172"/>
      <c r="H130" s="117">
        <v>0.00029</v>
      </c>
    </row>
    <row r="131" spans="1:8" s="57" customFormat="1" ht="12">
      <c r="A131" s="85"/>
      <c r="B131" s="76" t="s">
        <v>23</v>
      </c>
      <c r="C131" s="99">
        <v>731</v>
      </c>
      <c r="D131" s="102"/>
      <c r="E131" s="80"/>
      <c r="F131" s="173">
        <v>0.000379</v>
      </c>
      <c r="G131" s="172"/>
      <c r="H131" s="117">
        <v>0.00029</v>
      </c>
    </row>
    <row r="132" spans="1:9" s="57" customFormat="1" ht="12">
      <c r="A132" s="85"/>
      <c r="B132" s="76" t="s">
        <v>721</v>
      </c>
      <c r="C132" s="99">
        <v>734</v>
      </c>
      <c r="D132" s="102"/>
      <c r="F132" s="173">
        <v>0.000379</v>
      </c>
      <c r="G132" s="172"/>
      <c r="H132" s="117">
        <v>0.00029</v>
      </c>
      <c r="I132" s="71"/>
    </row>
    <row r="133" spans="1:9" s="57" customFormat="1" ht="12">
      <c r="A133" s="85"/>
      <c r="B133" s="76" t="s">
        <v>638</v>
      </c>
      <c r="C133" s="99">
        <v>735</v>
      </c>
      <c r="D133" s="102"/>
      <c r="E133" s="80"/>
      <c r="F133" s="173">
        <v>0.000379</v>
      </c>
      <c r="G133" s="172"/>
      <c r="H133" s="117">
        <v>0.00029</v>
      </c>
      <c r="I133" s="71"/>
    </row>
    <row r="134" spans="1:9" s="57" customFormat="1" ht="12">
      <c r="A134" s="85"/>
      <c r="B134" s="76" t="s">
        <v>102</v>
      </c>
      <c r="C134" s="99">
        <v>738</v>
      </c>
      <c r="D134" s="102"/>
      <c r="E134" s="80"/>
      <c r="F134" s="173">
        <v>0.000379</v>
      </c>
      <c r="G134" s="172"/>
      <c r="H134" s="117">
        <v>0.00029</v>
      </c>
      <c r="I134" s="71"/>
    </row>
    <row r="135" spans="1:8" s="57" customFormat="1" ht="12">
      <c r="A135" s="85"/>
      <c r="B135" s="76" t="s">
        <v>110</v>
      </c>
      <c r="C135" s="99">
        <v>740</v>
      </c>
      <c r="D135" s="102"/>
      <c r="E135" s="80"/>
      <c r="F135" s="173">
        <v>0.008492</v>
      </c>
      <c r="G135" s="172"/>
      <c r="H135" s="117">
        <v>0.006495</v>
      </c>
    </row>
    <row r="136" spans="1:8" s="57" customFormat="1" ht="12">
      <c r="A136" s="85"/>
      <c r="B136" s="76" t="s">
        <v>36</v>
      </c>
      <c r="C136" s="99">
        <v>741</v>
      </c>
      <c r="D136" s="102"/>
      <c r="F136" s="173">
        <v>0.000379</v>
      </c>
      <c r="G136" s="172"/>
      <c r="H136" s="117">
        <v>0.00029</v>
      </c>
    </row>
    <row r="137" spans="1:9" s="57" customFormat="1" ht="12">
      <c r="A137" s="85"/>
      <c r="B137" s="76" t="s">
        <v>292</v>
      </c>
      <c r="C137" s="99">
        <v>742</v>
      </c>
      <c r="D137" s="102"/>
      <c r="F137" s="173">
        <v>0.000379</v>
      </c>
      <c r="G137" s="172"/>
      <c r="H137" s="117">
        <v>0.00029</v>
      </c>
      <c r="I137" s="71"/>
    </row>
    <row r="138" spans="1:8" s="57" customFormat="1" ht="12">
      <c r="A138" s="85"/>
      <c r="B138" s="76" t="s">
        <v>8</v>
      </c>
      <c r="C138" s="99">
        <v>744</v>
      </c>
      <c r="D138" s="102"/>
      <c r="F138" s="173">
        <v>0.000379</v>
      </c>
      <c r="G138" s="172"/>
      <c r="H138" s="117">
        <v>0.00029</v>
      </c>
    </row>
    <row r="139" spans="1:8" s="57" customFormat="1" ht="12">
      <c r="A139" s="85"/>
      <c r="B139" s="76" t="s">
        <v>744</v>
      </c>
      <c r="C139" s="99">
        <v>762</v>
      </c>
      <c r="D139" s="102"/>
      <c r="E139" s="80"/>
      <c r="F139" s="173">
        <v>0.000379</v>
      </c>
      <c r="G139" s="172"/>
      <c r="H139" s="117">
        <v>0.00029</v>
      </c>
    </row>
    <row r="140" spans="1:8" s="57" customFormat="1" ht="12">
      <c r="A140" s="85"/>
      <c r="B140" s="76" t="s">
        <v>310</v>
      </c>
      <c r="C140" s="99">
        <v>764</v>
      </c>
      <c r="D140" s="102"/>
      <c r="F140" s="173">
        <v>0.000379</v>
      </c>
      <c r="G140" s="172"/>
      <c r="H140" s="117">
        <v>0.00029</v>
      </c>
    </row>
    <row r="141" spans="1:9" s="57" customFormat="1" ht="12">
      <c r="A141" s="85"/>
      <c r="B141" s="76" t="s">
        <v>27</v>
      </c>
      <c r="C141" s="99">
        <v>765</v>
      </c>
      <c r="D141" s="102"/>
      <c r="E141" s="80"/>
      <c r="F141" s="173">
        <v>0.003321</v>
      </c>
      <c r="G141" s="172"/>
      <c r="H141" s="117">
        <v>0.00254</v>
      </c>
      <c r="I141" s="71"/>
    </row>
    <row r="142" spans="1:9" s="57" customFormat="1" ht="12">
      <c r="A142" s="85"/>
      <c r="B142" s="76" t="s">
        <v>80</v>
      </c>
      <c r="C142" s="99">
        <v>766</v>
      </c>
      <c r="D142" s="102"/>
      <c r="F142" s="173">
        <v>0.025741</v>
      </c>
      <c r="G142" s="172"/>
      <c r="H142" s="117">
        <v>0.019688</v>
      </c>
      <c r="I142" s="71"/>
    </row>
    <row r="143" spans="1:8" s="57" customFormat="1" ht="12">
      <c r="A143" s="85"/>
      <c r="B143" s="75" t="s">
        <v>41</v>
      </c>
      <c r="C143" s="104">
        <v>772</v>
      </c>
      <c r="D143" s="102"/>
      <c r="F143" s="173">
        <v>0.0038729999999999997</v>
      </c>
      <c r="G143" s="172"/>
      <c r="H143" s="117">
        <v>0.002962</v>
      </c>
    </row>
    <row r="144" spans="1:9" s="57" customFormat="1" ht="12">
      <c r="A144" s="85"/>
      <c r="B144" s="76" t="s">
        <v>48</v>
      </c>
      <c r="C144" s="99">
        <v>777</v>
      </c>
      <c r="D144" s="102"/>
      <c r="F144" s="173">
        <v>0.000379</v>
      </c>
      <c r="G144" s="172"/>
      <c r="H144" s="117">
        <v>0.00029</v>
      </c>
      <c r="I144" s="71"/>
    </row>
    <row r="145" spans="1:9" s="57" customFormat="1" ht="12">
      <c r="A145" s="85"/>
      <c r="B145" s="76" t="s">
        <v>722</v>
      </c>
      <c r="C145" s="99">
        <v>787</v>
      </c>
      <c r="D145" s="102"/>
      <c r="F145" s="173">
        <v>0.000379</v>
      </c>
      <c r="G145" s="172"/>
      <c r="H145" s="117">
        <v>0.00029</v>
      </c>
      <c r="I145" s="71"/>
    </row>
    <row r="146" spans="1:9" s="57" customFormat="1" ht="12">
      <c r="A146" s="85"/>
      <c r="B146" s="76" t="s">
        <v>221</v>
      </c>
      <c r="C146" s="99">
        <v>791</v>
      </c>
      <c r="D146" s="102"/>
      <c r="E146" s="80"/>
      <c r="F146" s="173">
        <v>0.061141</v>
      </c>
      <c r="G146" s="172"/>
      <c r="H146" s="117">
        <v>0.046764</v>
      </c>
      <c r="I146" s="71"/>
    </row>
    <row r="147" spans="1:9" s="57" customFormat="1" ht="12">
      <c r="A147" s="85"/>
      <c r="B147" s="76" t="s">
        <v>637</v>
      </c>
      <c r="C147" s="99">
        <v>792</v>
      </c>
      <c r="D147" s="102"/>
      <c r="F147" s="173">
        <v>0.083028</v>
      </c>
      <c r="G147" s="172"/>
      <c r="H147" s="117">
        <v>0.063504</v>
      </c>
      <c r="I147" s="71"/>
    </row>
    <row r="148" spans="1:9" s="57" customFormat="1" ht="12">
      <c r="A148" s="85"/>
      <c r="B148" s="76" t="s">
        <v>38</v>
      </c>
      <c r="C148" s="104">
        <v>793</v>
      </c>
      <c r="D148" s="102"/>
      <c r="E148" s="80"/>
      <c r="F148" s="173">
        <v>0.176852</v>
      </c>
      <c r="G148" s="172"/>
      <c r="H148" s="117">
        <v>0.135266</v>
      </c>
      <c r="I148" s="71"/>
    </row>
    <row r="149" spans="1:8" s="57" customFormat="1" ht="12">
      <c r="A149" s="85"/>
      <c r="B149" s="76" t="s">
        <v>181</v>
      </c>
      <c r="C149" s="99">
        <v>796</v>
      </c>
      <c r="D149" s="102"/>
      <c r="E149" s="80"/>
      <c r="F149" s="173">
        <v>0.002627</v>
      </c>
      <c r="G149" s="172"/>
      <c r="H149" s="117">
        <v>0.002009</v>
      </c>
    </row>
    <row r="150" spans="1:9" s="57" customFormat="1" ht="12">
      <c r="A150" s="85"/>
      <c r="B150" s="76" t="s">
        <v>779</v>
      </c>
      <c r="C150" s="99">
        <v>797</v>
      </c>
      <c r="D150" s="102"/>
      <c r="E150" s="80"/>
      <c r="F150" s="173">
        <v>0.000379</v>
      </c>
      <c r="G150" s="172"/>
      <c r="H150" s="117">
        <v>0.00029</v>
      </c>
      <c r="I150" s="71"/>
    </row>
    <row r="151" spans="1:8" s="57" customFormat="1" ht="12">
      <c r="A151" s="85"/>
      <c r="B151" s="76" t="s">
        <v>111</v>
      </c>
      <c r="C151" s="99">
        <v>799</v>
      </c>
      <c r="D151" s="102"/>
      <c r="E151" s="80"/>
      <c r="F151" s="173">
        <v>0.027174</v>
      </c>
      <c r="G151" s="172"/>
      <c r="H151" s="117">
        <v>0.020784</v>
      </c>
    </row>
    <row r="152" spans="1:9" s="57" customFormat="1" ht="12">
      <c r="A152" s="85"/>
      <c r="B152" s="76" t="s">
        <v>723</v>
      </c>
      <c r="C152" s="99">
        <v>801</v>
      </c>
      <c r="D152" s="102"/>
      <c r="E152" s="80"/>
      <c r="F152" s="173">
        <v>5.044093999999999</v>
      </c>
      <c r="G152" s="172"/>
      <c r="H152" s="117">
        <v>3.857995</v>
      </c>
      <c r="I152" s="71"/>
    </row>
    <row r="153" spans="1:8" s="57" customFormat="1" ht="12">
      <c r="A153" s="85"/>
      <c r="B153" s="76" t="s">
        <v>65</v>
      </c>
      <c r="C153" s="99">
        <v>805</v>
      </c>
      <c r="D153" s="102"/>
      <c r="F153" s="173">
        <v>0.000379</v>
      </c>
      <c r="G153" s="172"/>
      <c r="H153" s="117">
        <v>0.00029</v>
      </c>
    </row>
    <row r="154" spans="1:8" s="57" customFormat="1" ht="12">
      <c r="A154" s="85"/>
      <c r="B154" s="76" t="s">
        <v>268</v>
      </c>
      <c r="C154" s="99">
        <v>807</v>
      </c>
      <c r="D154" s="102">
        <v>490</v>
      </c>
      <c r="F154" s="173" t="s">
        <v>726</v>
      </c>
      <c r="G154" s="172"/>
      <c r="H154" s="117" t="s">
        <v>0</v>
      </c>
    </row>
    <row r="155" spans="1:8" s="57" customFormat="1" ht="12">
      <c r="A155" s="85"/>
      <c r="B155" s="76" t="s">
        <v>212</v>
      </c>
      <c r="C155" s="99">
        <v>810</v>
      </c>
      <c r="D155" s="102"/>
      <c r="F155" s="173">
        <v>0.000379</v>
      </c>
      <c r="G155" s="172"/>
      <c r="H155" s="117">
        <v>0.00029</v>
      </c>
    </row>
    <row r="156" spans="1:8" s="57" customFormat="1" ht="12">
      <c r="A156" s="85"/>
      <c r="B156" s="76" t="s">
        <v>4</v>
      </c>
      <c r="C156" s="99">
        <v>811</v>
      </c>
      <c r="D156" s="102"/>
      <c r="F156" s="173">
        <v>0.003774</v>
      </c>
      <c r="G156" s="172"/>
      <c r="H156" s="117">
        <v>0.002887</v>
      </c>
    </row>
    <row r="157" spans="1:8" s="57" customFormat="1" ht="12">
      <c r="A157" s="85"/>
      <c r="B157" s="76" t="s">
        <v>5</v>
      </c>
      <c r="C157" s="99">
        <v>812</v>
      </c>
      <c r="D157" s="102"/>
      <c r="E157" s="80"/>
      <c r="F157" s="173">
        <v>0.000379</v>
      </c>
      <c r="G157" s="172"/>
      <c r="H157" s="117">
        <v>0.00029</v>
      </c>
    </row>
    <row r="158" spans="1:9" s="57" customFormat="1" ht="12">
      <c r="A158" s="85"/>
      <c r="B158" s="76" t="s">
        <v>11</v>
      </c>
      <c r="C158" s="99">
        <v>813</v>
      </c>
      <c r="D158" s="102"/>
      <c r="E158" s="80"/>
      <c r="F158" s="173">
        <v>0.4491</v>
      </c>
      <c r="G158" s="172"/>
      <c r="H158" s="117">
        <v>0.343496</v>
      </c>
      <c r="I158" s="71"/>
    </row>
    <row r="159" spans="1:8" s="57" customFormat="1" ht="12">
      <c r="A159" s="85"/>
      <c r="B159" s="76" t="s">
        <v>7</v>
      </c>
      <c r="C159" s="99">
        <v>816</v>
      </c>
      <c r="D159" s="102"/>
      <c r="F159" s="173">
        <v>0.000379</v>
      </c>
      <c r="G159" s="172"/>
      <c r="H159" s="117">
        <v>0.00029</v>
      </c>
    </row>
    <row r="160" spans="1:8" s="57" customFormat="1" ht="12">
      <c r="A160" s="85"/>
      <c r="B160" s="76" t="s">
        <v>57</v>
      </c>
      <c r="C160" s="99">
        <v>817</v>
      </c>
      <c r="D160" s="102"/>
      <c r="E160" s="80"/>
      <c r="F160" s="173">
        <v>0.221237</v>
      </c>
      <c r="G160" s="172"/>
      <c r="H160" s="117">
        <v>0.169214</v>
      </c>
    </row>
    <row r="161" spans="1:9" s="57" customFormat="1" ht="12">
      <c r="A161" s="85"/>
      <c r="B161" s="76" t="s">
        <v>140</v>
      </c>
      <c r="C161" s="99">
        <v>818</v>
      </c>
      <c r="D161" s="102"/>
      <c r="E161" s="80"/>
      <c r="F161" s="173">
        <v>0.009737</v>
      </c>
      <c r="G161" s="172"/>
      <c r="H161" s="117">
        <v>0.007447</v>
      </c>
      <c r="I161" s="71"/>
    </row>
    <row r="162" spans="1:9" s="57" customFormat="1" ht="12">
      <c r="A162" s="85"/>
      <c r="B162" s="76" t="s">
        <v>14</v>
      </c>
      <c r="C162" s="99">
        <v>819</v>
      </c>
      <c r="D162" s="102"/>
      <c r="F162" s="173">
        <v>0.000379</v>
      </c>
      <c r="G162" s="172"/>
      <c r="H162" s="117">
        <v>0.00029</v>
      </c>
      <c r="I162" s="71"/>
    </row>
    <row r="163" spans="1:8" s="57" customFormat="1" ht="12">
      <c r="A163" s="85"/>
      <c r="B163" s="76" t="s">
        <v>112</v>
      </c>
      <c r="C163" s="99">
        <v>820</v>
      </c>
      <c r="D163" s="102"/>
      <c r="E163" s="80"/>
      <c r="F163" s="173">
        <v>0.424799</v>
      </c>
      <c r="G163" s="172"/>
      <c r="H163" s="117">
        <v>0.324909</v>
      </c>
    </row>
    <row r="164" spans="1:8" s="57" customFormat="1" ht="12">
      <c r="A164" s="85"/>
      <c r="B164" s="76" t="s">
        <v>780</v>
      </c>
      <c r="C164" s="99">
        <v>823</v>
      </c>
      <c r="D164" s="102"/>
      <c r="F164" s="173">
        <v>0.533425</v>
      </c>
      <c r="G164" s="172"/>
      <c r="H164" s="117">
        <v>0.407992</v>
      </c>
    </row>
    <row r="165" spans="1:9" s="57" customFormat="1" ht="12">
      <c r="A165" s="85"/>
      <c r="B165" s="76" t="s">
        <v>19</v>
      </c>
      <c r="C165" s="99">
        <v>825</v>
      </c>
      <c r="D165" s="102">
        <v>801</v>
      </c>
      <c r="F165" s="173"/>
      <c r="G165" s="172"/>
      <c r="H165" s="117" t="s">
        <v>0</v>
      </c>
      <c r="I165" s="71"/>
    </row>
    <row r="166" spans="1:9" s="57" customFormat="1" ht="12">
      <c r="A166" s="85"/>
      <c r="B166" s="76" t="s">
        <v>311</v>
      </c>
      <c r="C166" s="99">
        <v>826</v>
      </c>
      <c r="D166" s="102"/>
      <c r="E166" s="80"/>
      <c r="F166" s="173">
        <v>0.000379</v>
      </c>
      <c r="G166" s="172"/>
      <c r="H166" s="117">
        <v>0.00029</v>
      </c>
      <c r="I166" s="71"/>
    </row>
    <row r="167" spans="1:9" s="57" customFormat="1" ht="12">
      <c r="A167" s="85"/>
      <c r="B167" s="75" t="s">
        <v>90</v>
      </c>
      <c r="C167" s="104">
        <v>827</v>
      </c>
      <c r="D167" s="102"/>
      <c r="E167" s="80"/>
      <c r="F167" s="173">
        <v>0.339666</v>
      </c>
      <c r="G167" s="172"/>
      <c r="H167" s="117">
        <v>0.259795</v>
      </c>
      <c r="I167" s="71"/>
    </row>
    <row r="168" spans="1:8" s="57" customFormat="1" ht="12">
      <c r="A168" s="85"/>
      <c r="B168" s="76" t="s">
        <v>107</v>
      </c>
      <c r="C168" s="99">
        <v>831</v>
      </c>
      <c r="D168" s="102"/>
      <c r="E168" s="80"/>
      <c r="F168" s="173">
        <v>0.000379</v>
      </c>
      <c r="G168" s="172"/>
      <c r="H168" s="117">
        <v>0.00029</v>
      </c>
    </row>
    <row r="169" spans="1:8" s="57" customFormat="1" ht="12">
      <c r="A169" s="85"/>
      <c r="B169" s="76" t="s">
        <v>24</v>
      </c>
      <c r="C169" s="99">
        <v>832</v>
      </c>
      <c r="D169" s="102"/>
      <c r="E169" s="80"/>
      <c r="F169" s="173">
        <v>0.000379</v>
      </c>
      <c r="G169" s="172"/>
      <c r="H169" s="117">
        <v>0.00029</v>
      </c>
    </row>
    <row r="170" spans="1:8" s="57" customFormat="1" ht="12">
      <c r="A170" s="85"/>
      <c r="B170" s="76" t="s">
        <v>52</v>
      </c>
      <c r="C170" s="99">
        <v>833</v>
      </c>
      <c r="D170" s="102"/>
      <c r="E170" s="80"/>
      <c r="F170" s="173">
        <v>0.000379</v>
      </c>
      <c r="G170" s="172"/>
      <c r="H170" s="117">
        <v>0.00029</v>
      </c>
    </row>
    <row r="171" spans="1:9" s="57" customFormat="1" ht="12">
      <c r="A171" s="85"/>
      <c r="B171" s="76" t="s">
        <v>627</v>
      </c>
      <c r="C171" s="99">
        <v>834</v>
      </c>
      <c r="D171" s="102"/>
      <c r="E171" s="80"/>
      <c r="F171" s="173">
        <v>0.793837</v>
      </c>
      <c r="G171" s="172"/>
      <c r="H171" s="117">
        <v>0.607169</v>
      </c>
      <c r="I171" s="71"/>
    </row>
    <row r="172" spans="1:8" s="57" customFormat="1" ht="12">
      <c r="A172" s="85"/>
      <c r="B172" s="76" t="s">
        <v>262</v>
      </c>
      <c r="C172" s="99">
        <v>835</v>
      </c>
      <c r="D172" s="102"/>
      <c r="E172" s="80"/>
      <c r="F172" s="173">
        <v>0.000379</v>
      </c>
      <c r="G172" s="172"/>
      <c r="H172" s="117">
        <v>0.00029</v>
      </c>
    </row>
    <row r="173" spans="1:8" s="57" customFormat="1" ht="12">
      <c r="A173" s="85"/>
      <c r="B173" s="76" t="s">
        <v>114</v>
      </c>
      <c r="C173" s="99">
        <v>836</v>
      </c>
      <c r="D173" s="102"/>
      <c r="F173" s="173">
        <v>0.008303</v>
      </c>
      <c r="G173" s="172"/>
      <c r="H173" s="117">
        <v>0.006351</v>
      </c>
    </row>
    <row r="174" spans="1:9" s="57" customFormat="1" ht="12">
      <c r="A174" s="85"/>
      <c r="B174" s="76" t="s">
        <v>237</v>
      </c>
      <c r="C174" s="99">
        <v>838</v>
      </c>
      <c r="D174" s="102">
        <v>490</v>
      </c>
      <c r="E174" s="80"/>
      <c r="F174" s="173" t="s">
        <v>726</v>
      </c>
      <c r="G174" s="172"/>
      <c r="H174" s="117" t="s">
        <v>0</v>
      </c>
      <c r="I174" s="71"/>
    </row>
    <row r="175" spans="1:8" s="57" customFormat="1" ht="12">
      <c r="A175" s="85"/>
      <c r="B175" s="76" t="s">
        <v>121</v>
      </c>
      <c r="C175" s="99">
        <v>839</v>
      </c>
      <c r="D175" s="102"/>
      <c r="E175" s="80"/>
      <c r="F175" s="173">
        <v>0.085142</v>
      </c>
      <c r="G175" s="172"/>
      <c r="H175" s="117">
        <v>0.065121</v>
      </c>
    </row>
    <row r="176" spans="1:9" s="57" customFormat="1" ht="12">
      <c r="A176" s="85"/>
      <c r="B176" s="76" t="s">
        <v>26</v>
      </c>
      <c r="C176" s="99">
        <v>840</v>
      </c>
      <c r="D176" s="102"/>
      <c r="F176" s="173">
        <v>0.044271</v>
      </c>
      <c r="G176" s="172"/>
      <c r="H176" s="117">
        <v>0.033861</v>
      </c>
      <c r="I176" s="71"/>
    </row>
    <row r="177" spans="1:9" s="57" customFormat="1" ht="12">
      <c r="A177" s="85"/>
      <c r="B177" s="76" t="s">
        <v>6</v>
      </c>
      <c r="C177" s="99">
        <v>841</v>
      </c>
      <c r="D177" s="102"/>
      <c r="E177" s="80"/>
      <c r="F177" s="173">
        <v>0.103637</v>
      </c>
      <c r="G177" s="172"/>
      <c r="H177" s="117">
        <v>0.079267</v>
      </c>
      <c r="I177" s="71"/>
    </row>
    <row r="178" spans="1:8" s="57" customFormat="1" ht="12">
      <c r="A178" s="85"/>
      <c r="B178" s="76" t="s">
        <v>10</v>
      </c>
      <c r="C178" s="99">
        <v>842</v>
      </c>
      <c r="D178" s="102">
        <v>870</v>
      </c>
      <c r="E178" s="80"/>
      <c r="F178" s="173"/>
      <c r="G178" s="172"/>
      <c r="H178" s="117" t="s">
        <v>0</v>
      </c>
    </row>
    <row r="179" spans="1:9" s="57" customFormat="1" ht="12">
      <c r="A179" s="85"/>
      <c r="B179" s="76" t="s">
        <v>12</v>
      </c>
      <c r="C179" s="99">
        <v>843</v>
      </c>
      <c r="D179" s="102"/>
      <c r="F179" s="173">
        <v>0.000379</v>
      </c>
      <c r="G179" s="172"/>
      <c r="H179" s="117">
        <v>0.00029</v>
      </c>
      <c r="I179" s="71"/>
    </row>
    <row r="180" spans="1:9" s="57" customFormat="1" ht="12">
      <c r="A180" s="85"/>
      <c r="B180" s="76" t="s">
        <v>216</v>
      </c>
      <c r="C180" s="99">
        <v>846</v>
      </c>
      <c r="D180" s="102"/>
      <c r="E180" s="80"/>
      <c r="F180" s="173">
        <v>0.049214</v>
      </c>
      <c r="G180" s="172"/>
      <c r="H180" s="117">
        <v>0.037642</v>
      </c>
      <c r="I180" s="71"/>
    </row>
    <row r="181" spans="1:8" s="57" customFormat="1" ht="12">
      <c r="A181" s="85"/>
      <c r="B181" s="76" t="s">
        <v>218</v>
      </c>
      <c r="C181" s="99">
        <v>848</v>
      </c>
      <c r="D181" s="102">
        <v>801</v>
      </c>
      <c r="F181" s="173"/>
      <c r="G181" s="172"/>
      <c r="H181" s="117" t="s">
        <v>0</v>
      </c>
    </row>
    <row r="182" spans="1:9" s="57" customFormat="1" ht="12">
      <c r="A182" s="85"/>
      <c r="B182" s="76" t="s">
        <v>75</v>
      </c>
      <c r="C182" s="99">
        <v>850</v>
      </c>
      <c r="D182" s="102"/>
      <c r="F182" s="173">
        <v>0.006039</v>
      </c>
      <c r="G182" s="172"/>
      <c r="H182" s="117">
        <v>0.004619</v>
      </c>
      <c r="I182" s="71"/>
    </row>
    <row r="183" spans="1:8" s="57" customFormat="1" ht="12">
      <c r="A183" s="85"/>
      <c r="B183" s="76" t="s">
        <v>294</v>
      </c>
      <c r="C183" s="99">
        <v>851</v>
      </c>
      <c r="D183" s="102"/>
      <c r="F183" s="173">
        <v>0.000379</v>
      </c>
      <c r="G183" s="172"/>
      <c r="H183" s="117">
        <v>0.00029</v>
      </c>
    </row>
    <row r="184" spans="1:8" s="57" customFormat="1" ht="12">
      <c r="A184" s="85"/>
      <c r="B184" s="76" t="s">
        <v>141</v>
      </c>
      <c r="C184" s="99">
        <v>852</v>
      </c>
      <c r="D184" s="102"/>
      <c r="E184" s="80"/>
      <c r="F184" s="173">
        <v>0.000379</v>
      </c>
      <c r="G184" s="172"/>
      <c r="H184" s="117">
        <v>0.00029</v>
      </c>
    </row>
    <row r="185" spans="1:8" s="57" customFormat="1" ht="12">
      <c r="A185" s="85"/>
      <c r="B185" s="76" t="s">
        <v>17</v>
      </c>
      <c r="C185" s="99">
        <v>853</v>
      </c>
      <c r="D185" s="102"/>
      <c r="E185" s="80"/>
      <c r="F185" s="173">
        <v>0.000379</v>
      </c>
      <c r="G185" s="172"/>
      <c r="H185" s="117">
        <v>0.00029</v>
      </c>
    </row>
    <row r="186" spans="1:9" s="57" customFormat="1" ht="12">
      <c r="A186" s="85"/>
      <c r="B186" s="76" t="s">
        <v>67</v>
      </c>
      <c r="C186" s="99">
        <v>855</v>
      </c>
      <c r="D186" s="102"/>
      <c r="E186" s="80"/>
      <c r="F186" s="173">
        <v>0.005436</v>
      </c>
      <c r="G186" s="172"/>
      <c r="H186" s="117">
        <v>0.004158</v>
      </c>
      <c r="I186" s="71"/>
    </row>
    <row r="187" spans="1:8" s="57" customFormat="1" ht="12">
      <c r="A187" s="85"/>
      <c r="B187" s="76" t="s">
        <v>16</v>
      </c>
      <c r="C187" s="99">
        <v>856</v>
      </c>
      <c r="D187" s="102"/>
      <c r="F187" s="173">
        <v>0.147942</v>
      </c>
      <c r="G187" s="172"/>
      <c r="H187" s="117">
        <v>0.113154</v>
      </c>
    </row>
    <row r="188" spans="1:8" s="57" customFormat="1" ht="12">
      <c r="A188" s="85"/>
      <c r="B188" s="76" t="s">
        <v>15</v>
      </c>
      <c r="C188" s="99">
        <v>858</v>
      </c>
      <c r="D188" s="102"/>
      <c r="F188" s="173">
        <v>0.074801</v>
      </c>
      <c r="G188" s="172"/>
      <c r="H188" s="117">
        <v>0.057212</v>
      </c>
    </row>
    <row r="189" spans="1:8" s="57" customFormat="1" ht="12">
      <c r="A189" s="85"/>
      <c r="B189" s="76" t="s">
        <v>9</v>
      </c>
      <c r="C189" s="99">
        <v>862</v>
      </c>
      <c r="D189" s="102"/>
      <c r="F189" s="173">
        <v>0.351743</v>
      </c>
      <c r="G189" s="172"/>
      <c r="H189" s="117">
        <v>0.269032</v>
      </c>
    </row>
    <row r="190" spans="1:9" s="57" customFormat="1" ht="12">
      <c r="A190" s="85"/>
      <c r="B190" s="76" t="s">
        <v>724</v>
      </c>
      <c r="C190" s="99">
        <v>863</v>
      </c>
      <c r="D190" s="102"/>
      <c r="F190" s="173">
        <v>0.153303</v>
      </c>
      <c r="G190" s="172"/>
      <c r="H190" s="117">
        <v>0.117254</v>
      </c>
      <c r="I190" s="71"/>
    </row>
    <row r="191" spans="1:9" s="57" customFormat="1" ht="12">
      <c r="A191" s="85"/>
      <c r="B191" s="76" t="s">
        <v>77</v>
      </c>
      <c r="C191" s="99">
        <v>865</v>
      </c>
      <c r="D191" s="102"/>
      <c r="F191" s="173">
        <v>0.000379</v>
      </c>
      <c r="G191" s="172"/>
      <c r="H191" s="117">
        <v>0.00029</v>
      </c>
      <c r="I191" s="71"/>
    </row>
    <row r="192" spans="1:9" s="57" customFormat="1" ht="12">
      <c r="A192" s="85"/>
      <c r="B192" s="76" t="s">
        <v>213</v>
      </c>
      <c r="C192" s="99">
        <v>867</v>
      </c>
      <c r="D192" s="102"/>
      <c r="E192" s="80"/>
      <c r="F192" s="173">
        <v>0.000379</v>
      </c>
      <c r="G192" s="172"/>
      <c r="H192" s="117">
        <v>0.00029</v>
      </c>
      <c r="I192" s="71"/>
    </row>
    <row r="193" spans="1:8" s="57" customFormat="1" ht="12">
      <c r="A193" s="85"/>
      <c r="B193" s="76" t="s">
        <v>263</v>
      </c>
      <c r="C193" s="99">
        <v>868</v>
      </c>
      <c r="D193" s="102"/>
      <c r="E193" s="80"/>
      <c r="F193" s="173">
        <v>0.000379</v>
      </c>
      <c r="G193" s="172"/>
      <c r="H193" s="117">
        <v>0.00029</v>
      </c>
    </row>
    <row r="194" spans="1:8" s="57" customFormat="1" ht="12">
      <c r="A194" s="85"/>
      <c r="B194" s="76" t="s">
        <v>290</v>
      </c>
      <c r="C194" s="99">
        <v>870</v>
      </c>
      <c r="D194" s="102"/>
      <c r="F194" s="173">
        <v>0.08430699999999999</v>
      </c>
      <c r="G194" s="172"/>
      <c r="H194" s="117">
        <v>0.064483</v>
      </c>
    </row>
    <row r="195" spans="1:8" s="57" customFormat="1" ht="12">
      <c r="A195" s="85"/>
      <c r="B195" s="76" t="s">
        <v>725</v>
      </c>
      <c r="C195" s="99">
        <v>871</v>
      </c>
      <c r="D195" s="102"/>
      <c r="F195" s="173">
        <v>0.000379</v>
      </c>
      <c r="G195" s="172"/>
      <c r="H195" s="117">
        <v>0.00029</v>
      </c>
    </row>
    <row r="196" spans="1:9" s="57" customFormat="1" ht="12">
      <c r="A196" s="85"/>
      <c r="B196" s="76" t="s">
        <v>73</v>
      </c>
      <c r="C196" s="99">
        <v>873</v>
      </c>
      <c r="D196" s="102"/>
      <c r="E196" s="80"/>
      <c r="F196" s="173">
        <v>0.01407</v>
      </c>
      <c r="G196" s="172"/>
      <c r="H196" s="117">
        <v>0.010761</v>
      </c>
      <c r="I196" s="71"/>
    </row>
    <row r="197" spans="1:9" s="57" customFormat="1" ht="12">
      <c r="A197" s="85"/>
      <c r="B197" s="76" t="s">
        <v>116</v>
      </c>
      <c r="C197" s="99">
        <v>876</v>
      </c>
      <c r="D197" s="102"/>
      <c r="E197" s="80"/>
      <c r="F197" s="173">
        <v>0.041212</v>
      </c>
      <c r="G197" s="172"/>
      <c r="H197" s="117">
        <v>0.031521</v>
      </c>
      <c r="I197" s="71"/>
    </row>
    <row r="198" spans="1:9" s="57" customFormat="1" ht="12">
      <c r="A198" s="85"/>
      <c r="B198" s="76" t="s">
        <v>35</v>
      </c>
      <c r="C198" s="99">
        <v>879</v>
      </c>
      <c r="D198" s="102"/>
      <c r="E198" s="80"/>
      <c r="F198" s="173">
        <v>0.000379</v>
      </c>
      <c r="G198" s="172"/>
      <c r="H198" s="117">
        <v>0.00029</v>
      </c>
      <c r="I198" s="71"/>
    </row>
    <row r="199" spans="1:9" s="57" customFormat="1" ht="12">
      <c r="A199" s="85"/>
      <c r="B199" s="76" t="s">
        <v>269</v>
      </c>
      <c r="C199" s="99">
        <v>880</v>
      </c>
      <c r="D199" s="102">
        <v>801</v>
      </c>
      <c r="F199" s="173"/>
      <c r="G199" s="172"/>
      <c r="H199" s="117" t="s">
        <v>0</v>
      </c>
      <c r="I199" s="71"/>
    </row>
    <row r="200" spans="1:9" s="57" customFormat="1" ht="12">
      <c r="A200" s="85"/>
      <c r="B200" s="76" t="s">
        <v>101</v>
      </c>
      <c r="C200" s="99">
        <v>881</v>
      </c>
      <c r="D200" s="102"/>
      <c r="E200" s="80"/>
      <c r="F200" s="173">
        <v>0.289055</v>
      </c>
      <c r="G200" s="172"/>
      <c r="H200" s="117">
        <v>0.221085</v>
      </c>
      <c r="I200" s="71"/>
    </row>
    <row r="201" spans="1:8" s="57" customFormat="1" ht="12">
      <c r="A201" s="85"/>
      <c r="B201" s="76" t="s">
        <v>46</v>
      </c>
      <c r="C201" s="99">
        <v>883</v>
      </c>
      <c r="D201" s="102"/>
      <c r="E201" s="80"/>
      <c r="F201" s="173">
        <v>0.013587</v>
      </c>
      <c r="G201" s="172"/>
      <c r="H201" s="117">
        <v>0.010392</v>
      </c>
    </row>
    <row r="202" spans="1:8" s="57" customFormat="1" ht="12">
      <c r="A202" s="85"/>
      <c r="B202" s="76" t="s">
        <v>113</v>
      </c>
      <c r="C202" s="99">
        <v>885</v>
      </c>
      <c r="D202" s="102"/>
      <c r="F202" s="173">
        <v>0.08944500000000001</v>
      </c>
      <c r="G202" s="172"/>
      <c r="H202" s="117">
        <v>0.068412</v>
      </c>
    </row>
    <row r="203" spans="1:9" s="57" customFormat="1" ht="12">
      <c r="A203" s="85"/>
      <c r="B203" s="76" t="s">
        <v>79</v>
      </c>
      <c r="C203" s="99">
        <v>886</v>
      </c>
      <c r="D203" s="102"/>
      <c r="F203" s="173">
        <v>0.048156</v>
      </c>
      <c r="G203" s="172"/>
      <c r="H203" s="117">
        <v>0.036832</v>
      </c>
      <c r="I203" s="71"/>
    </row>
    <row r="204" spans="1:8" s="57" customFormat="1" ht="12">
      <c r="A204" s="85"/>
      <c r="B204" s="76" t="s">
        <v>18</v>
      </c>
      <c r="C204" s="99">
        <v>888</v>
      </c>
      <c r="D204" s="102"/>
      <c r="E204" s="80"/>
      <c r="F204" s="173">
        <v>0.000379</v>
      </c>
      <c r="G204" s="172"/>
      <c r="H204" s="117">
        <v>0.00029</v>
      </c>
    </row>
    <row r="205" spans="1:9" s="57" customFormat="1" ht="12">
      <c r="A205" s="85"/>
      <c r="B205" s="76" t="s">
        <v>109</v>
      </c>
      <c r="C205" s="99">
        <v>889</v>
      </c>
      <c r="D205" s="102"/>
      <c r="F205" s="173">
        <v>0.052414999999999996</v>
      </c>
      <c r="G205" s="172"/>
      <c r="H205" s="117">
        <v>0.04009</v>
      </c>
      <c r="I205" s="71"/>
    </row>
    <row r="206" spans="1:8" s="57" customFormat="1" ht="12">
      <c r="A206" s="85"/>
      <c r="B206" s="76" t="s">
        <v>293</v>
      </c>
      <c r="C206" s="99">
        <v>893</v>
      </c>
      <c r="D206" s="102">
        <v>801</v>
      </c>
      <c r="F206" s="173"/>
      <c r="G206" s="172"/>
      <c r="H206" s="117" t="s">
        <v>0</v>
      </c>
    </row>
    <row r="207" spans="1:9" s="57" customFormat="1" ht="12">
      <c r="A207" s="85"/>
      <c r="B207" s="76" t="s">
        <v>28</v>
      </c>
      <c r="C207" s="99">
        <v>894</v>
      </c>
      <c r="D207" s="102"/>
      <c r="F207" s="173">
        <v>0.000379</v>
      </c>
      <c r="G207" s="172"/>
      <c r="H207" s="117">
        <v>0.00029</v>
      </c>
      <c r="I207" s="71"/>
    </row>
    <row r="208" spans="1:8" s="57" customFormat="1" ht="12">
      <c r="A208" s="85"/>
      <c r="B208" s="76" t="s">
        <v>264</v>
      </c>
      <c r="C208" s="104">
        <v>895</v>
      </c>
      <c r="D208" s="102"/>
      <c r="F208" s="173">
        <v>0.006794</v>
      </c>
      <c r="G208" s="172"/>
      <c r="H208" s="117">
        <v>0.005196</v>
      </c>
    </row>
    <row r="209" spans="1:9" s="57" customFormat="1" ht="12">
      <c r="A209" s="85"/>
      <c r="B209" s="76" t="s">
        <v>299</v>
      </c>
      <c r="C209" s="99">
        <v>896</v>
      </c>
      <c r="D209" s="102"/>
      <c r="F209" s="173">
        <v>0.004151</v>
      </c>
      <c r="G209" s="172"/>
      <c r="H209" s="117">
        <v>0.003175</v>
      </c>
      <c r="I209" s="71"/>
    </row>
    <row r="210" spans="1:8" s="57" customFormat="1" ht="12">
      <c r="A210" s="85"/>
      <c r="B210" s="76" t="s">
        <v>250</v>
      </c>
      <c r="C210" s="104">
        <v>899</v>
      </c>
      <c r="D210" s="102"/>
      <c r="F210" s="173">
        <v>0.004941</v>
      </c>
      <c r="G210" s="172"/>
      <c r="H210" s="117">
        <v>0.003779</v>
      </c>
    </row>
    <row r="211" spans="1:9" s="57" customFormat="1" ht="12">
      <c r="A211" s="85"/>
      <c r="B211" s="76" t="s">
        <v>223</v>
      </c>
      <c r="C211" s="99">
        <v>955</v>
      </c>
      <c r="D211" s="102"/>
      <c r="F211" s="173">
        <v>0.002601</v>
      </c>
      <c r="G211" s="172"/>
      <c r="H211" s="117">
        <v>0.001989</v>
      </c>
      <c r="I211" s="71"/>
    </row>
    <row r="212" spans="1:9" s="57" customFormat="1" ht="12">
      <c r="A212" s="85"/>
      <c r="B212" s="80"/>
      <c r="C212" s="60"/>
      <c r="D212" s="60"/>
      <c r="E212" s="80"/>
      <c r="F212" s="172" t="s">
        <v>726</v>
      </c>
      <c r="G212" s="172"/>
      <c r="H212" s="118" t="s">
        <v>726</v>
      </c>
      <c r="I212" s="71"/>
    </row>
    <row r="213" spans="1:9" s="57" customFormat="1" ht="12">
      <c r="A213" s="85"/>
      <c r="B213" s="80"/>
      <c r="C213" s="60"/>
      <c r="D213" s="60"/>
      <c r="E213" s="80"/>
      <c r="F213" s="172" t="s">
        <v>726</v>
      </c>
      <c r="G213" s="172"/>
      <c r="H213" s="118" t="s">
        <v>726</v>
      </c>
      <c r="I213" s="71"/>
    </row>
    <row r="214" spans="1:9" s="57" customFormat="1" ht="12">
      <c r="A214" s="85"/>
      <c r="B214" s="80"/>
      <c r="C214" s="60"/>
      <c r="D214" s="60"/>
      <c r="E214" s="80"/>
      <c r="F214" s="172" t="s">
        <v>726</v>
      </c>
      <c r="G214" s="172"/>
      <c r="H214" s="118" t="s">
        <v>726</v>
      </c>
      <c r="I214" s="71"/>
    </row>
    <row r="215" spans="1:9" s="57" customFormat="1" ht="12">
      <c r="A215" s="85"/>
      <c r="B215" s="80"/>
      <c r="C215" s="60"/>
      <c r="D215" s="60"/>
      <c r="E215" s="80"/>
      <c r="F215" s="172" t="s">
        <v>726</v>
      </c>
      <c r="G215" s="172"/>
      <c r="H215" s="118" t="s">
        <v>726</v>
      </c>
      <c r="I215" s="71"/>
    </row>
    <row r="216" spans="1:9" s="57" customFormat="1" ht="12">
      <c r="A216" s="85"/>
      <c r="B216" s="80"/>
      <c r="C216" s="60"/>
      <c r="D216" s="60"/>
      <c r="E216" s="80"/>
      <c r="F216" s="172" t="s">
        <v>726</v>
      </c>
      <c r="G216" s="172"/>
      <c r="H216" s="118" t="s">
        <v>726</v>
      </c>
      <c r="I216" s="71"/>
    </row>
    <row r="217" spans="1:9" s="57" customFormat="1" ht="12">
      <c r="A217" s="85"/>
      <c r="B217" s="80"/>
      <c r="C217" s="60"/>
      <c r="D217" s="60"/>
      <c r="E217" s="80"/>
      <c r="F217" s="172" t="s">
        <v>726</v>
      </c>
      <c r="G217" s="172"/>
      <c r="H217" s="118" t="s">
        <v>726</v>
      </c>
      <c r="I217" s="71"/>
    </row>
    <row r="218" spans="1:9" s="57" customFormat="1" ht="12">
      <c r="A218" s="85"/>
      <c r="B218" s="80"/>
      <c r="C218" s="60"/>
      <c r="D218" s="60"/>
      <c r="E218" s="80"/>
      <c r="F218" s="172" t="s">
        <v>726</v>
      </c>
      <c r="G218" s="172"/>
      <c r="H218" s="118" t="s">
        <v>726</v>
      </c>
      <c r="I218" s="71"/>
    </row>
    <row r="219" spans="1:9" s="57" customFormat="1" ht="12">
      <c r="A219" s="85"/>
      <c r="B219" s="80"/>
      <c r="C219" s="60"/>
      <c r="D219" s="60"/>
      <c r="E219" s="80"/>
      <c r="F219" s="172" t="s">
        <v>726</v>
      </c>
      <c r="G219" s="172"/>
      <c r="H219" s="118" t="s">
        <v>726</v>
      </c>
      <c r="I219" s="71"/>
    </row>
    <row r="220" spans="1:9" s="57" customFormat="1" ht="12">
      <c r="A220" s="85"/>
      <c r="B220" s="80"/>
      <c r="C220" s="60"/>
      <c r="D220" s="60"/>
      <c r="E220" s="80"/>
      <c r="F220" s="172" t="s">
        <v>726</v>
      </c>
      <c r="G220" s="172"/>
      <c r="H220" s="118" t="s">
        <v>726</v>
      </c>
      <c r="I220" s="71"/>
    </row>
    <row r="221" spans="1:9" s="57" customFormat="1" ht="12">
      <c r="A221" s="85"/>
      <c r="B221" s="80"/>
      <c r="C221" s="60"/>
      <c r="D221" s="60"/>
      <c r="E221" s="80"/>
      <c r="F221" s="172" t="s">
        <v>726</v>
      </c>
      <c r="G221" s="172"/>
      <c r="H221" s="118" t="s">
        <v>726</v>
      </c>
      <c r="I221" s="71"/>
    </row>
    <row r="222" spans="1:9" s="57" customFormat="1" ht="12">
      <c r="A222" s="85"/>
      <c r="B222" s="80"/>
      <c r="C222" s="60"/>
      <c r="D222" s="60"/>
      <c r="E222" s="80"/>
      <c r="F222" s="172" t="s">
        <v>726</v>
      </c>
      <c r="G222" s="172"/>
      <c r="H222" s="118" t="s">
        <v>726</v>
      </c>
      <c r="I222" s="71"/>
    </row>
    <row r="223" spans="1:9" s="57" customFormat="1" ht="12">
      <c r="A223" s="85"/>
      <c r="B223" s="80"/>
      <c r="C223" s="60"/>
      <c r="D223" s="60"/>
      <c r="E223" s="80"/>
      <c r="F223" s="172" t="s">
        <v>726</v>
      </c>
      <c r="G223" s="172"/>
      <c r="H223" s="118" t="s">
        <v>726</v>
      </c>
      <c r="I223" s="71"/>
    </row>
    <row r="224" spans="1:9" s="57" customFormat="1" ht="12">
      <c r="A224" s="85"/>
      <c r="B224" s="80"/>
      <c r="C224" s="60"/>
      <c r="D224" s="60"/>
      <c r="E224" s="80"/>
      <c r="F224" s="172" t="s">
        <v>726</v>
      </c>
      <c r="G224" s="172"/>
      <c r="H224" s="118" t="s">
        <v>726</v>
      </c>
      <c r="I224" s="71"/>
    </row>
    <row r="225" spans="1:9" s="57" customFormat="1" ht="12">
      <c r="A225" s="85"/>
      <c r="B225" s="80"/>
      <c r="C225" s="60"/>
      <c r="D225" s="60"/>
      <c r="E225" s="80"/>
      <c r="F225" s="172" t="s">
        <v>726</v>
      </c>
      <c r="G225" s="172"/>
      <c r="H225" s="118" t="s">
        <v>726</v>
      </c>
      <c r="I225" s="71"/>
    </row>
    <row r="226" spans="1:9" s="57" customFormat="1" ht="12">
      <c r="A226" s="85"/>
      <c r="B226" s="80"/>
      <c r="C226" s="60"/>
      <c r="D226" s="60"/>
      <c r="E226" s="80"/>
      <c r="F226" s="172" t="s">
        <v>726</v>
      </c>
      <c r="G226" s="172"/>
      <c r="H226" s="118" t="s">
        <v>726</v>
      </c>
      <c r="I226" s="71"/>
    </row>
    <row r="227" spans="1:9" s="57" customFormat="1" ht="12">
      <c r="A227" s="85"/>
      <c r="B227" s="80"/>
      <c r="C227" s="60"/>
      <c r="D227" s="60"/>
      <c r="E227" s="80"/>
      <c r="F227" s="172" t="s">
        <v>726</v>
      </c>
      <c r="G227" s="172"/>
      <c r="H227" s="118"/>
      <c r="I227" s="71"/>
    </row>
    <row r="228" spans="1:9" s="57" customFormat="1" ht="12">
      <c r="A228" s="85"/>
      <c r="B228" s="80"/>
      <c r="C228" s="60"/>
      <c r="D228" s="60"/>
      <c r="E228" s="80"/>
      <c r="F228" s="172" t="s">
        <v>726</v>
      </c>
      <c r="G228" s="172"/>
      <c r="H228" s="118"/>
      <c r="I228" s="71"/>
    </row>
    <row r="229" spans="1:9" s="57" customFormat="1" ht="12">
      <c r="A229" s="85"/>
      <c r="B229" s="80"/>
      <c r="C229" s="60"/>
      <c r="D229" s="60"/>
      <c r="E229" s="80"/>
      <c r="F229" s="172" t="s">
        <v>726</v>
      </c>
      <c r="G229" s="172"/>
      <c r="H229" s="118"/>
      <c r="I229" s="71"/>
    </row>
    <row r="230" spans="1:9" s="57" customFormat="1" ht="12">
      <c r="A230" s="85"/>
      <c r="B230" s="80"/>
      <c r="C230" s="60"/>
      <c r="D230" s="60"/>
      <c r="E230" s="80"/>
      <c r="F230" s="172" t="s">
        <v>726</v>
      </c>
      <c r="G230" s="172"/>
      <c r="H230" s="118"/>
      <c r="I230" s="71"/>
    </row>
    <row r="231" spans="1:9" s="57" customFormat="1" ht="12">
      <c r="A231" s="85"/>
      <c r="B231" s="80"/>
      <c r="C231" s="60"/>
      <c r="D231" s="60"/>
      <c r="E231" s="80"/>
      <c r="F231" s="118" t="s">
        <v>726</v>
      </c>
      <c r="G231" s="172"/>
      <c r="H231" s="118"/>
      <c r="I231" s="71"/>
    </row>
    <row r="232" spans="1:9" s="57" customFormat="1" ht="12">
      <c r="A232" s="85"/>
      <c r="B232" s="80"/>
      <c r="C232" s="60"/>
      <c r="D232" s="60"/>
      <c r="E232" s="80"/>
      <c r="F232" s="118" t="s">
        <v>726</v>
      </c>
      <c r="G232" s="172"/>
      <c r="H232" s="118"/>
      <c r="I232" s="71"/>
    </row>
    <row r="233" spans="1:9" s="57" customFormat="1" ht="12">
      <c r="A233" s="85"/>
      <c r="B233" s="80"/>
      <c r="C233" s="60"/>
      <c r="D233" s="60"/>
      <c r="E233" s="80"/>
      <c r="F233" s="118" t="s">
        <v>726</v>
      </c>
      <c r="G233" s="172"/>
      <c r="H233" s="118"/>
      <c r="I233" s="71"/>
    </row>
    <row r="234" spans="1:9" s="57" customFormat="1" ht="12">
      <c r="A234" s="85"/>
      <c r="B234" s="80"/>
      <c r="C234" s="60"/>
      <c r="D234" s="60"/>
      <c r="E234" s="80"/>
      <c r="F234" s="118" t="s">
        <v>726</v>
      </c>
      <c r="G234" s="172"/>
      <c r="H234" s="118"/>
      <c r="I234" s="71"/>
    </row>
    <row r="235" spans="1:9" s="57" customFormat="1" ht="12">
      <c r="A235" s="85"/>
      <c r="B235" s="80"/>
      <c r="C235" s="60"/>
      <c r="D235" s="60"/>
      <c r="E235" s="80"/>
      <c r="F235" s="118" t="s">
        <v>726</v>
      </c>
      <c r="G235" s="172"/>
      <c r="H235" s="118"/>
      <c r="I235" s="71"/>
    </row>
    <row r="236" spans="1:9" s="57" customFormat="1" ht="12">
      <c r="A236" s="85"/>
      <c r="B236" s="80"/>
      <c r="C236" s="60"/>
      <c r="D236" s="60"/>
      <c r="E236" s="80"/>
      <c r="F236" s="118" t="s">
        <v>726</v>
      </c>
      <c r="G236" s="172"/>
      <c r="H236" s="118"/>
      <c r="I236" s="71"/>
    </row>
    <row r="237" spans="1:9" s="57" customFormat="1" ht="12">
      <c r="A237" s="85"/>
      <c r="B237" s="80"/>
      <c r="C237" s="60"/>
      <c r="D237" s="60"/>
      <c r="E237" s="80"/>
      <c r="F237" s="118" t="s">
        <v>726</v>
      </c>
      <c r="G237" s="172"/>
      <c r="H237" s="118"/>
      <c r="I237" s="71"/>
    </row>
    <row r="238" spans="1:9" s="57" customFormat="1" ht="12">
      <c r="A238" s="85"/>
      <c r="B238" s="80"/>
      <c r="C238" s="60"/>
      <c r="D238" s="60"/>
      <c r="E238" s="80"/>
      <c r="F238" s="118" t="s">
        <v>726</v>
      </c>
      <c r="G238" s="172"/>
      <c r="H238" s="118"/>
      <c r="I238" s="71"/>
    </row>
    <row r="239" spans="1:9" s="57" customFormat="1" ht="12">
      <c r="A239" s="85"/>
      <c r="B239" s="80"/>
      <c r="C239" s="60"/>
      <c r="D239" s="60"/>
      <c r="E239" s="80"/>
      <c r="F239" s="118" t="s">
        <v>726</v>
      </c>
      <c r="G239" s="172"/>
      <c r="H239" s="118"/>
      <c r="I239" s="71"/>
    </row>
    <row r="240" spans="1:9" s="57" customFormat="1" ht="12">
      <c r="A240" s="85"/>
      <c r="B240" s="80"/>
      <c r="C240" s="60"/>
      <c r="D240" s="60"/>
      <c r="E240" s="80"/>
      <c r="F240" s="118" t="s">
        <v>726</v>
      </c>
      <c r="G240" s="172"/>
      <c r="H240" s="118"/>
      <c r="I240" s="71"/>
    </row>
    <row r="241" spans="1:9" s="57" customFormat="1" ht="12">
      <c r="A241" s="85"/>
      <c r="B241" s="80"/>
      <c r="C241" s="60"/>
      <c r="D241" s="60"/>
      <c r="E241" s="80"/>
      <c r="F241" s="118"/>
      <c r="G241" s="172"/>
      <c r="H241" s="118"/>
      <c r="I241" s="71"/>
    </row>
    <row r="242" spans="1:9" s="57" customFormat="1" ht="12">
      <c r="A242" s="85"/>
      <c r="B242" s="80"/>
      <c r="C242" s="60"/>
      <c r="D242" s="60"/>
      <c r="E242" s="80"/>
      <c r="F242" s="118"/>
      <c r="G242" s="172"/>
      <c r="H242" s="118"/>
      <c r="I242" s="71"/>
    </row>
    <row r="243" spans="1:9" s="57" customFormat="1" ht="12">
      <c r="A243" s="85"/>
      <c r="B243" s="80"/>
      <c r="C243" s="60"/>
      <c r="D243" s="60"/>
      <c r="E243" s="80"/>
      <c r="F243" s="118"/>
      <c r="G243" s="172"/>
      <c r="H243" s="118"/>
      <c r="I243" s="71"/>
    </row>
    <row r="244" spans="1:9" s="57" customFormat="1" ht="12">
      <c r="A244" s="85"/>
      <c r="B244" s="80"/>
      <c r="C244" s="60"/>
      <c r="D244" s="60"/>
      <c r="E244" s="80"/>
      <c r="F244" s="118"/>
      <c r="G244" s="172"/>
      <c r="H244" s="118"/>
      <c r="I244" s="71"/>
    </row>
    <row r="245" spans="1:9" s="57" customFormat="1" ht="12">
      <c r="A245" s="85"/>
      <c r="B245" s="80"/>
      <c r="C245" s="60"/>
      <c r="D245" s="60"/>
      <c r="E245" s="80"/>
      <c r="F245" s="118"/>
      <c r="G245" s="172"/>
      <c r="H245" s="118"/>
      <c r="I245" s="71"/>
    </row>
    <row r="246" spans="1:9" s="57" customFormat="1" ht="12">
      <c r="A246" s="85"/>
      <c r="B246" s="80"/>
      <c r="C246" s="60"/>
      <c r="D246" s="60"/>
      <c r="E246" s="80"/>
      <c r="F246" s="118"/>
      <c r="G246" s="172"/>
      <c r="H246" s="118"/>
      <c r="I246" s="71"/>
    </row>
    <row r="247" spans="1:9" s="57" customFormat="1" ht="12">
      <c r="A247" s="85"/>
      <c r="B247" s="80"/>
      <c r="C247" s="60"/>
      <c r="D247" s="60"/>
      <c r="E247" s="80"/>
      <c r="F247" s="118"/>
      <c r="G247" s="172"/>
      <c r="H247" s="118"/>
      <c r="I247" s="71"/>
    </row>
    <row r="248" spans="1:9" s="57" customFormat="1" ht="12">
      <c r="A248" s="85"/>
      <c r="B248" s="80"/>
      <c r="C248" s="60"/>
      <c r="D248" s="60"/>
      <c r="E248" s="80"/>
      <c r="F248" s="118"/>
      <c r="G248" s="172"/>
      <c r="H248" s="118"/>
      <c r="I248" s="71"/>
    </row>
    <row r="249" spans="1:9" s="57" customFormat="1" ht="12">
      <c r="A249" s="85"/>
      <c r="B249" s="80"/>
      <c r="C249" s="60"/>
      <c r="D249" s="60"/>
      <c r="E249" s="80"/>
      <c r="F249" s="118"/>
      <c r="G249" s="172"/>
      <c r="H249" s="118"/>
      <c r="I249" s="71"/>
    </row>
    <row r="250" spans="1:9" s="57" customFormat="1" ht="12">
      <c r="A250" s="85"/>
      <c r="B250" s="80"/>
      <c r="C250" s="60"/>
      <c r="D250" s="60"/>
      <c r="E250" s="80"/>
      <c r="F250" s="118"/>
      <c r="G250" s="172"/>
      <c r="H250" s="118"/>
      <c r="I250" s="71"/>
    </row>
    <row r="251" spans="1:9" s="57" customFormat="1" ht="12">
      <c r="A251" s="85"/>
      <c r="B251" s="80"/>
      <c r="C251" s="60"/>
      <c r="D251" s="60"/>
      <c r="E251" s="80"/>
      <c r="F251" s="118"/>
      <c r="G251" s="172"/>
      <c r="H251" s="118"/>
      <c r="I251" s="71"/>
    </row>
    <row r="252" spans="1:9" s="57" customFormat="1" ht="12">
      <c r="A252" s="85"/>
      <c r="B252" s="80"/>
      <c r="C252" s="60"/>
      <c r="D252" s="60"/>
      <c r="E252" s="80"/>
      <c r="F252" s="118"/>
      <c r="G252" s="172"/>
      <c r="H252" s="118"/>
      <c r="I252" s="71"/>
    </row>
    <row r="253" spans="1:9" s="57" customFormat="1" ht="12">
      <c r="A253" s="85"/>
      <c r="B253" s="80"/>
      <c r="C253" s="60"/>
      <c r="D253" s="60"/>
      <c r="E253" s="80"/>
      <c r="F253" s="118"/>
      <c r="G253" s="172"/>
      <c r="H253" s="118"/>
      <c r="I253" s="71"/>
    </row>
    <row r="254" spans="1:9" s="57" customFormat="1" ht="12">
      <c r="A254" s="85"/>
      <c r="B254" s="80"/>
      <c r="C254" s="60"/>
      <c r="D254" s="60"/>
      <c r="E254" s="80"/>
      <c r="F254" s="118"/>
      <c r="G254" s="172"/>
      <c r="H254" s="118"/>
      <c r="I254" s="71"/>
    </row>
    <row r="255" spans="1:9" s="57" customFormat="1" ht="12">
      <c r="A255" s="85"/>
      <c r="B255" s="80"/>
      <c r="C255" s="60"/>
      <c r="D255" s="60"/>
      <c r="E255" s="80"/>
      <c r="F255" s="118"/>
      <c r="G255" s="172"/>
      <c r="H255" s="118"/>
      <c r="I255" s="71"/>
    </row>
    <row r="256" spans="1:9" s="57" customFormat="1" ht="12">
      <c r="A256" s="85"/>
      <c r="B256" s="80"/>
      <c r="C256" s="60"/>
      <c r="D256" s="60"/>
      <c r="E256" s="80"/>
      <c r="F256" s="118"/>
      <c r="G256" s="172"/>
      <c r="H256" s="118"/>
      <c r="I256" s="71"/>
    </row>
    <row r="257" spans="1:9" s="57" customFormat="1" ht="12">
      <c r="A257" s="85"/>
      <c r="B257" s="80"/>
      <c r="C257" s="60"/>
      <c r="D257" s="60"/>
      <c r="E257" s="80"/>
      <c r="F257" s="118"/>
      <c r="G257" s="172"/>
      <c r="H257" s="118"/>
      <c r="I257" s="71"/>
    </row>
    <row r="258" spans="1:9" s="57" customFormat="1" ht="12">
      <c r="A258" s="85"/>
      <c r="B258" s="80"/>
      <c r="C258" s="60"/>
      <c r="D258" s="60"/>
      <c r="E258" s="80"/>
      <c r="F258" s="118"/>
      <c r="G258" s="172"/>
      <c r="H258" s="118"/>
      <c r="I258" s="71"/>
    </row>
    <row r="259" spans="1:9" s="57" customFormat="1" ht="12">
      <c r="A259" s="85"/>
      <c r="B259" s="80"/>
      <c r="C259" s="60"/>
      <c r="D259" s="60"/>
      <c r="E259" s="80"/>
      <c r="F259" s="118"/>
      <c r="G259" s="172"/>
      <c r="H259" s="118"/>
      <c r="I259" s="71"/>
    </row>
    <row r="260" spans="1:9" s="57" customFormat="1" ht="12">
      <c r="A260" s="85"/>
      <c r="B260" s="80"/>
      <c r="C260" s="60"/>
      <c r="D260" s="60"/>
      <c r="E260" s="80"/>
      <c r="F260" s="118"/>
      <c r="G260" s="172"/>
      <c r="H260" s="118"/>
      <c r="I260" s="71"/>
    </row>
    <row r="261" spans="1:9" s="57" customFormat="1" ht="12">
      <c r="A261" s="85"/>
      <c r="B261" s="80"/>
      <c r="C261" s="60"/>
      <c r="D261" s="60"/>
      <c r="E261" s="80"/>
      <c r="F261" s="118"/>
      <c r="G261" s="172"/>
      <c r="H261" s="118"/>
      <c r="I261" s="71"/>
    </row>
    <row r="262" spans="1:9" s="57" customFormat="1" ht="12">
      <c r="A262" s="85"/>
      <c r="B262" s="80"/>
      <c r="C262" s="60"/>
      <c r="D262" s="60"/>
      <c r="E262" s="80"/>
      <c r="F262" s="118"/>
      <c r="G262" s="172"/>
      <c r="H262" s="118"/>
      <c r="I262" s="71"/>
    </row>
    <row r="263" spans="1:9" s="57" customFormat="1" ht="12">
      <c r="A263" s="85"/>
      <c r="B263" s="80"/>
      <c r="C263" s="60"/>
      <c r="D263" s="60"/>
      <c r="E263" s="80"/>
      <c r="F263" s="118"/>
      <c r="G263" s="172"/>
      <c r="H263" s="118"/>
      <c r="I263" s="71"/>
    </row>
    <row r="264" spans="1:9" s="57" customFormat="1" ht="12">
      <c r="A264" s="85"/>
      <c r="B264" s="80"/>
      <c r="C264" s="60"/>
      <c r="D264" s="60"/>
      <c r="E264" s="80"/>
      <c r="F264" s="118"/>
      <c r="G264" s="172"/>
      <c r="H264" s="118"/>
      <c r="I264" s="71"/>
    </row>
    <row r="265" spans="1:9" s="57" customFormat="1" ht="12">
      <c r="A265" s="85"/>
      <c r="B265" s="80"/>
      <c r="C265" s="60"/>
      <c r="D265" s="60"/>
      <c r="E265" s="80"/>
      <c r="F265" s="118"/>
      <c r="G265" s="172"/>
      <c r="H265" s="118"/>
      <c r="I265" s="71"/>
    </row>
    <row r="266" spans="1:9" s="57" customFormat="1" ht="12">
      <c r="A266" s="85"/>
      <c r="B266" s="80"/>
      <c r="C266" s="60"/>
      <c r="D266" s="60"/>
      <c r="E266" s="80"/>
      <c r="F266" s="118"/>
      <c r="G266" s="172"/>
      <c r="H266" s="118"/>
      <c r="I266" s="71"/>
    </row>
    <row r="267" spans="1:9" s="23" customFormat="1" ht="12">
      <c r="A267" s="37"/>
      <c r="B267" s="24"/>
      <c r="C267" s="60"/>
      <c r="D267" s="34"/>
      <c r="E267" s="24"/>
      <c r="F267" s="112"/>
      <c r="G267" s="162"/>
      <c r="H267" s="112"/>
      <c r="I267" s="25"/>
    </row>
    <row r="268" spans="1:9" s="23" customFormat="1" ht="12">
      <c r="A268" s="37"/>
      <c r="B268" s="24"/>
      <c r="C268" s="60"/>
      <c r="D268" s="34"/>
      <c r="E268" s="24"/>
      <c r="F268" s="112"/>
      <c r="G268" s="162"/>
      <c r="H268" s="112"/>
      <c r="I268" s="25"/>
    </row>
    <row r="269" spans="1:9" s="23" customFormat="1" ht="12">
      <c r="A269" s="37"/>
      <c r="B269" s="24"/>
      <c r="C269" s="60"/>
      <c r="D269" s="34"/>
      <c r="E269" s="24"/>
      <c r="F269" s="112"/>
      <c r="G269" s="162"/>
      <c r="H269" s="112"/>
      <c r="I269" s="25"/>
    </row>
    <row r="270" spans="1:9" s="23" customFormat="1" ht="12">
      <c r="A270" s="37"/>
      <c r="B270" s="24"/>
      <c r="C270" s="60"/>
      <c r="D270" s="34"/>
      <c r="E270" s="24"/>
      <c r="F270" s="112"/>
      <c r="G270" s="162"/>
      <c r="H270" s="112"/>
      <c r="I270" s="25"/>
    </row>
    <row r="271" spans="1:9" s="23" customFormat="1" ht="12">
      <c r="A271" s="37"/>
      <c r="B271" s="24"/>
      <c r="C271" s="60"/>
      <c r="D271" s="34"/>
      <c r="E271" s="24"/>
      <c r="F271" s="112"/>
      <c r="G271" s="162"/>
      <c r="H271" s="112"/>
      <c r="I271" s="25"/>
    </row>
    <row r="272" spans="1:9" s="23" customFormat="1" ht="12">
      <c r="A272" s="37"/>
      <c r="B272" s="24"/>
      <c r="C272" s="60"/>
      <c r="D272" s="34"/>
      <c r="E272" s="24"/>
      <c r="F272" s="112"/>
      <c r="G272" s="162"/>
      <c r="H272" s="112"/>
      <c r="I272" s="25"/>
    </row>
    <row r="273" spans="1:9" s="23" customFormat="1" ht="12">
      <c r="A273" s="37"/>
      <c r="B273" s="24"/>
      <c r="C273" s="60"/>
      <c r="D273" s="34"/>
      <c r="E273" s="24"/>
      <c r="F273" s="112"/>
      <c r="G273" s="162"/>
      <c r="H273" s="112"/>
      <c r="I273" s="25"/>
    </row>
    <row r="274" spans="1:9" s="23" customFormat="1" ht="12">
      <c r="A274" s="37"/>
      <c r="B274" s="24"/>
      <c r="C274" s="60"/>
      <c r="D274" s="34"/>
      <c r="E274" s="24"/>
      <c r="F274" s="112"/>
      <c r="G274" s="162"/>
      <c r="H274" s="112"/>
      <c r="I274" s="25"/>
    </row>
    <row r="275" spans="1:9" s="23" customFormat="1" ht="12">
      <c r="A275" s="37"/>
      <c r="B275" s="24"/>
      <c r="C275" s="60"/>
      <c r="D275" s="34"/>
      <c r="E275" s="24"/>
      <c r="F275" s="112"/>
      <c r="G275" s="162"/>
      <c r="H275" s="112"/>
      <c r="I275" s="25"/>
    </row>
    <row r="276" spans="1:9" s="23" customFormat="1" ht="12">
      <c r="A276" s="37"/>
      <c r="B276" s="24"/>
      <c r="C276" s="60"/>
      <c r="D276" s="34"/>
      <c r="E276" s="24"/>
      <c r="F276" s="112"/>
      <c r="G276" s="162"/>
      <c r="H276" s="112"/>
      <c r="I276" s="25"/>
    </row>
    <row r="277" spans="1:9" s="23" customFormat="1" ht="12">
      <c r="A277" s="37"/>
      <c r="B277" s="24"/>
      <c r="C277" s="60"/>
      <c r="D277" s="34"/>
      <c r="E277" s="24"/>
      <c r="F277" s="112"/>
      <c r="G277" s="162"/>
      <c r="H277" s="112"/>
      <c r="I277" s="25"/>
    </row>
    <row r="278" spans="1:9" s="23" customFormat="1" ht="12">
      <c r="A278" s="37"/>
      <c r="B278" s="24"/>
      <c r="C278" s="60"/>
      <c r="D278" s="34"/>
      <c r="E278" s="24"/>
      <c r="F278" s="112"/>
      <c r="G278" s="162"/>
      <c r="H278" s="112"/>
      <c r="I278" s="25"/>
    </row>
    <row r="279" spans="1:9" s="23" customFormat="1" ht="12">
      <c r="A279" s="37"/>
      <c r="B279" s="24"/>
      <c r="C279" s="60"/>
      <c r="D279" s="34"/>
      <c r="E279" s="24"/>
      <c r="F279" s="112"/>
      <c r="G279" s="162"/>
      <c r="H279" s="112"/>
      <c r="I279" s="25"/>
    </row>
    <row r="280" spans="1:9" s="23" customFormat="1" ht="12">
      <c r="A280" s="37"/>
      <c r="B280" s="24"/>
      <c r="C280" s="60"/>
      <c r="D280" s="34"/>
      <c r="E280" s="24"/>
      <c r="F280" s="112"/>
      <c r="G280" s="162"/>
      <c r="H280" s="112"/>
      <c r="I280" s="25"/>
    </row>
    <row r="281" spans="1:9" s="23" customFormat="1" ht="12">
      <c r="A281" s="37"/>
      <c r="B281" s="24"/>
      <c r="C281" s="60"/>
      <c r="D281" s="34"/>
      <c r="E281" s="24"/>
      <c r="F281" s="112"/>
      <c r="G281" s="162"/>
      <c r="H281" s="112"/>
      <c r="I281" s="25"/>
    </row>
    <row r="282" spans="1:9" s="23" customFormat="1" ht="12">
      <c r="A282" s="37"/>
      <c r="B282" s="24"/>
      <c r="C282" s="60"/>
      <c r="D282" s="34"/>
      <c r="E282" s="24"/>
      <c r="F282" s="112"/>
      <c r="G282" s="162"/>
      <c r="H282" s="112"/>
      <c r="I282" s="25"/>
    </row>
    <row r="283" spans="1:9" s="23" customFormat="1" ht="12">
      <c r="A283" s="37"/>
      <c r="B283" s="24"/>
      <c r="C283" s="60"/>
      <c r="D283" s="34"/>
      <c r="E283" s="24"/>
      <c r="F283" s="112"/>
      <c r="G283" s="162"/>
      <c r="H283" s="112"/>
      <c r="I283" s="25"/>
    </row>
    <row r="284" spans="1:9" s="23" customFormat="1" ht="12">
      <c r="A284" s="37"/>
      <c r="B284" s="24"/>
      <c r="C284" s="60"/>
      <c r="D284" s="34"/>
      <c r="E284" s="24"/>
      <c r="F284" s="112"/>
      <c r="G284" s="162"/>
      <c r="H284" s="112"/>
      <c r="I284" s="25"/>
    </row>
    <row r="285" spans="1:9" s="23" customFormat="1" ht="12">
      <c r="A285" s="37"/>
      <c r="B285" s="24"/>
      <c r="C285" s="60"/>
      <c r="D285" s="34"/>
      <c r="E285" s="24"/>
      <c r="F285" s="112"/>
      <c r="G285" s="162"/>
      <c r="H285" s="112"/>
      <c r="I285" s="25"/>
    </row>
    <row r="286" spans="1:9" s="23" customFormat="1" ht="12">
      <c r="A286" s="37"/>
      <c r="B286" s="24"/>
      <c r="C286" s="60"/>
      <c r="D286" s="34"/>
      <c r="E286" s="24"/>
      <c r="F286" s="112"/>
      <c r="G286" s="162"/>
      <c r="H286" s="112"/>
      <c r="I286" s="25"/>
    </row>
    <row r="287" spans="1:9" s="23" customFormat="1" ht="12">
      <c r="A287" s="37"/>
      <c r="B287" s="24"/>
      <c r="C287" s="60"/>
      <c r="D287" s="34"/>
      <c r="E287" s="24"/>
      <c r="F287" s="112"/>
      <c r="G287" s="162"/>
      <c r="H287" s="112"/>
      <c r="I287" s="25"/>
    </row>
    <row r="288" spans="1:9" s="23" customFormat="1" ht="12">
      <c r="A288" s="37"/>
      <c r="B288" s="24"/>
      <c r="C288" s="60"/>
      <c r="D288" s="34"/>
      <c r="E288" s="24"/>
      <c r="F288" s="112"/>
      <c r="G288" s="162"/>
      <c r="H288" s="112"/>
      <c r="I288" s="25"/>
    </row>
    <row r="289" spans="1:9" s="23" customFormat="1" ht="12">
      <c r="A289" s="37"/>
      <c r="B289" s="24"/>
      <c r="C289" s="60"/>
      <c r="D289" s="34"/>
      <c r="E289" s="24"/>
      <c r="F289" s="112"/>
      <c r="G289" s="162"/>
      <c r="H289" s="112"/>
      <c r="I289" s="25"/>
    </row>
    <row r="290" spans="1:9" s="23" customFormat="1" ht="12">
      <c r="A290" s="37"/>
      <c r="B290" s="24"/>
      <c r="C290" s="60"/>
      <c r="D290" s="34"/>
      <c r="E290" s="24"/>
      <c r="F290" s="112"/>
      <c r="G290" s="162"/>
      <c r="H290" s="112"/>
      <c r="I290" s="25"/>
    </row>
    <row r="291" spans="1:9" s="23" customFormat="1" ht="12">
      <c r="A291" s="37"/>
      <c r="B291" s="24"/>
      <c r="C291" s="60"/>
      <c r="D291" s="34"/>
      <c r="E291" s="24"/>
      <c r="F291" s="112"/>
      <c r="G291" s="162"/>
      <c r="H291" s="112"/>
      <c r="I291" s="25"/>
    </row>
    <row r="292" spans="1:9" s="23" customFormat="1" ht="12">
      <c r="A292" s="37"/>
      <c r="B292" s="24"/>
      <c r="C292" s="60"/>
      <c r="D292" s="34"/>
      <c r="E292" s="24"/>
      <c r="F292" s="112"/>
      <c r="G292" s="162"/>
      <c r="H292" s="112"/>
      <c r="I292" s="25"/>
    </row>
    <row r="293" spans="1:9" s="23" customFormat="1" ht="12">
      <c r="A293" s="37"/>
      <c r="B293" s="24"/>
      <c r="C293" s="60"/>
      <c r="D293" s="34"/>
      <c r="E293" s="24"/>
      <c r="F293" s="112"/>
      <c r="G293" s="162"/>
      <c r="H293" s="112"/>
      <c r="I293" s="25"/>
    </row>
    <row r="294" spans="1:9" s="23" customFormat="1" ht="12">
      <c r="A294" s="37"/>
      <c r="B294" s="24"/>
      <c r="C294" s="60"/>
      <c r="D294" s="34"/>
      <c r="E294" s="24"/>
      <c r="F294" s="112"/>
      <c r="G294" s="162"/>
      <c r="H294" s="112"/>
      <c r="I294" s="25"/>
    </row>
    <row r="295" spans="1:9" s="23" customFormat="1" ht="12">
      <c r="A295" s="37"/>
      <c r="B295" s="24"/>
      <c r="C295" s="60"/>
      <c r="D295" s="34"/>
      <c r="E295" s="24"/>
      <c r="F295" s="112"/>
      <c r="G295" s="162"/>
      <c r="H295" s="112"/>
      <c r="I295" s="25"/>
    </row>
    <row r="296" spans="1:9" s="23" customFormat="1" ht="12">
      <c r="A296" s="37"/>
      <c r="B296" s="24"/>
      <c r="C296" s="60"/>
      <c r="D296" s="34"/>
      <c r="E296" s="24"/>
      <c r="F296" s="112"/>
      <c r="G296" s="162"/>
      <c r="H296" s="112"/>
      <c r="I296" s="25"/>
    </row>
    <row r="297" spans="1:9" s="23" customFormat="1" ht="12">
      <c r="A297" s="37"/>
      <c r="B297" s="24"/>
      <c r="C297" s="60"/>
      <c r="D297" s="34"/>
      <c r="E297" s="24"/>
      <c r="F297" s="112"/>
      <c r="G297" s="162"/>
      <c r="H297" s="112"/>
      <c r="I297" s="25"/>
    </row>
    <row r="298" spans="1:9" s="23" customFormat="1" ht="12">
      <c r="A298" s="37"/>
      <c r="B298" s="24"/>
      <c r="C298" s="60"/>
      <c r="D298" s="34"/>
      <c r="E298" s="24"/>
      <c r="F298" s="112"/>
      <c r="G298" s="162"/>
      <c r="H298" s="112"/>
      <c r="I298" s="25"/>
    </row>
    <row r="299" spans="1:9" s="23" customFormat="1" ht="12">
      <c r="A299" s="37"/>
      <c r="B299" s="24"/>
      <c r="C299" s="60"/>
      <c r="D299" s="34"/>
      <c r="E299" s="24"/>
      <c r="F299" s="112"/>
      <c r="G299" s="162"/>
      <c r="H299" s="112"/>
      <c r="I299" s="25"/>
    </row>
    <row r="300" spans="1:9" s="23" customFormat="1" ht="12">
      <c r="A300" s="37"/>
      <c r="B300" s="24"/>
      <c r="C300" s="60"/>
      <c r="D300" s="34"/>
      <c r="E300" s="24"/>
      <c r="F300" s="112"/>
      <c r="G300" s="162"/>
      <c r="H300" s="112"/>
      <c r="I300" s="25"/>
    </row>
    <row r="301" spans="1:9" s="23" customFormat="1" ht="12">
      <c r="A301" s="37"/>
      <c r="B301" s="24"/>
      <c r="C301" s="60"/>
      <c r="D301" s="34"/>
      <c r="E301" s="24"/>
      <c r="F301" s="112"/>
      <c r="G301" s="162"/>
      <c r="H301" s="112"/>
      <c r="I301" s="25"/>
    </row>
    <row r="302" spans="1:9" s="23" customFormat="1" ht="12">
      <c r="A302" s="37"/>
      <c r="B302" s="24"/>
      <c r="C302" s="60"/>
      <c r="D302" s="34"/>
      <c r="E302" s="24"/>
      <c r="F302" s="112"/>
      <c r="G302" s="162"/>
      <c r="H302" s="112"/>
      <c r="I302" s="25"/>
    </row>
    <row r="303" spans="1:9" s="23" customFormat="1" ht="12">
      <c r="A303" s="37"/>
      <c r="B303" s="24"/>
      <c r="C303" s="60"/>
      <c r="D303" s="34"/>
      <c r="E303" s="24"/>
      <c r="F303" s="112"/>
      <c r="G303" s="162"/>
      <c r="H303" s="112"/>
      <c r="I303" s="25"/>
    </row>
    <row r="304" spans="1:9" s="23" customFormat="1" ht="12">
      <c r="A304" s="37"/>
      <c r="B304" s="24"/>
      <c r="C304" s="60"/>
      <c r="D304" s="34"/>
      <c r="E304" s="24"/>
      <c r="F304" s="112"/>
      <c r="G304" s="162"/>
      <c r="H304" s="112"/>
      <c r="I304" s="25"/>
    </row>
    <row r="305" spans="1:9" s="23" customFormat="1" ht="12">
      <c r="A305" s="37"/>
      <c r="B305" s="24"/>
      <c r="C305" s="60"/>
      <c r="D305" s="34"/>
      <c r="E305" s="24"/>
      <c r="F305" s="112"/>
      <c r="G305" s="162"/>
      <c r="H305" s="112"/>
      <c r="I305" s="25"/>
    </row>
    <row r="306" spans="1:9" s="23" customFormat="1" ht="12">
      <c r="A306" s="37"/>
      <c r="B306" s="24"/>
      <c r="C306" s="60"/>
      <c r="D306" s="34"/>
      <c r="E306" s="24"/>
      <c r="F306" s="112"/>
      <c r="G306" s="162"/>
      <c r="H306" s="112"/>
      <c r="I306" s="25"/>
    </row>
    <row r="307" spans="1:9" s="23" customFormat="1" ht="12">
      <c r="A307" s="37"/>
      <c r="B307" s="24"/>
      <c r="C307" s="60"/>
      <c r="D307" s="34"/>
      <c r="E307" s="24"/>
      <c r="F307" s="112"/>
      <c r="G307" s="162"/>
      <c r="H307" s="112"/>
      <c r="I307" s="25"/>
    </row>
    <row r="308" spans="1:9" s="23" customFormat="1" ht="12">
      <c r="A308" s="37"/>
      <c r="B308" s="24"/>
      <c r="C308" s="60"/>
      <c r="D308" s="34"/>
      <c r="E308" s="24"/>
      <c r="F308" s="112"/>
      <c r="G308" s="162"/>
      <c r="H308" s="112"/>
      <c r="I308" s="25"/>
    </row>
    <row r="309" spans="1:9" s="23" customFormat="1" ht="12">
      <c r="A309" s="37"/>
      <c r="B309" s="24"/>
      <c r="C309" s="60"/>
      <c r="D309" s="34"/>
      <c r="E309" s="24"/>
      <c r="F309" s="112"/>
      <c r="G309" s="162"/>
      <c r="H309" s="112"/>
      <c r="I309" s="25"/>
    </row>
    <row r="310" spans="1:9" s="23" customFormat="1" ht="12">
      <c r="A310" s="37"/>
      <c r="B310" s="24"/>
      <c r="C310" s="60"/>
      <c r="D310" s="34"/>
      <c r="E310" s="24"/>
      <c r="F310" s="112"/>
      <c r="G310" s="162"/>
      <c r="H310" s="112"/>
      <c r="I310" s="25"/>
    </row>
    <row r="311" spans="1:9" s="23" customFormat="1" ht="12">
      <c r="A311" s="37"/>
      <c r="B311" s="24"/>
      <c r="C311" s="60"/>
      <c r="D311" s="34"/>
      <c r="E311" s="24"/>
      <c r="F311" s="112"/>
      <c r="G311" s="162"/>
      <c r="H311" s="112"/>
      <c r="I311" s="25"/>
    </row>
    <row r="312" spans="1:9" s="23" customFormat="1" ht="12">
      <c r="A312" s="37"/>
      <c r="B312" s="24"/>
      <c r="C312" s="60"/>
      <c r="D312" s="34"/>
      <c r="E312" s="24"/>
      <c r="F312" s="112"/>
      <c r="G312" s="162"/>
      <c r="H312" s="112"/>
      <c r="I312" s="25"/>
    </row>
    <row r="313" spans="1:9" s="23" customFormat="1" ht="12">
      <c r="A313" s="37"/>
      <c r="B313" s="24"/>
      <c r="C313" s="60"/>
      <c r="D313" s="34"/>
      <c r="E313" s="24"/>
      <c r="F313" s="112"/>
      <c r="G313" s="162"/>
      <c r="H313" s="112"/>
      <c r="I313" s="25"/>
    </row>
    <row r="314" spans="1:9" s="23" customFormat="1" ht="12">
      <c r="A314" s="37"/>
      <c r="B314" s="24"/>
      <c r="C314" s="60"/>
      <c r="D314" s="34"/>
      <c r="E314" s="24"/>
      <c r="F314" s="112"/>
      <c r="G314" s="162"/>
      <c r="H314" s="112"/>
      <c r="I314" s="25"/>
    </row>
    <row r="315" spans="1:9" s="23" customFormat="1" ht="12">
      <c r="A315" s="37"/>
      <c r="B315" s="24"/>
      <c r="C315" s="60"/>
      <c r="D315" s="34"/>
      <c r="E315" s="24"/>
      <c r="F315" s="112"/>
      <c r="G315" s="162"/>
      <c r="H315" s="112"/>
      <c r="I315" s="25"/>
    </row>
    <row r="316" spans="1:9" s="23" customFormat="1" ht="12">
      <c r="A316" s="37"/>
      <c r="B316" s="24"/>
      <c r="C316" s="60"/>
      <c r="D316" s="34"/>
      <c r="E316" s="24"/>
      <c r="F316" s="112"/>
      <c r="G316" s="162"/>
      <c r="H316" s="112"/>
      <c r="I316" s="25"/>
    </row>
    <row r="317" spans="1:9" s="23" customFormat="1" ht="12">
      <c r="A317" s="37"/>
      <c r="B317" s="24"/>
      <c r="C317" s="60"/>
      <c r="D317" s="34"/>
      <c r="E317" s="24"/>
      <c r="F317" s="112"/>
      <c r="G317" s="162"/>
      <c r="H317" s="112"/>
      <c r="I317" s="25"/>
    </row>
    <row r="318" spans="1:9" s="23" customFormat="1" ht="12">
      <c r="A318" s="37"/>
      <c r="B318" s="24"/>
      <c r="C318" s="60"/>
      <c r="D318" s="34"/>
      <c r="E318" s="24"/>
      <c r="F318" s="112"/>
      <c r="G318" s="162"/>
      <c r="H318" s="112"/>
      <c r="I318" s="25"/>
    </row>
    <row r="319" spans="1:9" s="23" customFormat="1" ht="12">
      <c r="A319" s="37"/>
      <c r="B319" s="24"/>
      <c r="C319" s="60"/>
      <c r="D319" s="34"/>
      <c r="E319" s="24"/>
      <c r="F319" s="112"/>
      <c r="G319" s="162"/>
      <c r="H319" s="112"/>
      <c r="I319" s="25"/>
    </row>
    <row r="320" spans="1:9" s="23" customFormat="1" ht="12">
      <c r="A320" s="37"/>
      <c r="B320" s="24"/>
      <c r="C320" s="60"/>
      <c r="D320" s="34"/>
      <c r="E320" s="24"/>
      <c r="F320" s="112"/>
      <c r="G320" s="162"/>
      <c r="H320" s="112"/>
      <c r="I320" s="25"/>
    </row>
    <row r="321" spans="1:9" s="23" customFormat="1" ht="12">
      <c r="A321" s="37"/>
      <c r="B321" s="24"/>
      <c r="C321" s="60"/>
      <c r="D321" s="34"/>
      <c r="E321" s="24"/>
      <c r="F321" s="112"/>
      <c r="G321" s="162"/>
      <c r="H321" s="112"/>
      <c r="I321" s="25"/>
    </row>
    <row r="322" spans="1:9" s="23" customFormat="1" ht="12">
      <c r="A322" s="37"/>
      <c r="B322" s="24"/>
      <c r="C322" s="60"/>
      <c r="D322" s="34"/>
      <c r="E322" s="24"/>
      <c r="F322" s="112"/>
      <c r="G322" s="162"/>
      <c r="H322" s="112"/>
      <c r="I322" s="25"/>
    </row>
    <row r="323" spans="1:9" s="23" customFormat="1" ht="12">
      <c r="A323" s="37"/>
      <c r="B323" s="24"/>
      <c r="C323" s="60"/>
      <c r="D323" s="34"/>
      <c r="E323" s="24"/>
      <c r="F323" s="112"/>
      <c r="G323" s="162"/>
      <c r="H323" s="112"/>
      <c r="I323" s="25"/>
    </row>
    <row r="324" spans="1:9" s="23" customFormat="1" ht="12">
      <c r="A324" s="37"/>
      <c r="B324" s="24"/>
      <c r="C324" s="60"/>
      <c r="D324" s="34"/>
      <c r="E324" s="24"/>
      <c r="F324" s="112"/>
      <c r="G324" s="162"/>
      <c r="H324" s="112"/>
      <c r="I324" s="25"/>
    </row>
    <row r="325" spans="1:9" s="23" customFormat="1" ht="12">
      <c r="A325" s="37"/>
      <c r="B325" s="24"/>
      <c r="C325" s="60"/>
      <c r="D325" s="34"/>
      <c r="E325" s="24"/>
      <c r="F325" s="112"/>
      <c r="G325" s="162"/>
      <c r="H325" s="112"/>
      <c r="I325" s="25"/>
    </row>
    <row r="326" spans="1:9" s="23" customFormat="1" ht="12">
      <c r="A326" s="37"/>
      <c r="B326" s="24"/>
      <c r="C326" s="60"/>
      <c r="D326" s="34"/>
      <c r="E326" s="24"/>
      <c r="F326" s="112"/>
      <c r="G326" s="162"/>
      <c r="H326" s="112"/>
      <c r="I326" s="25"/>
    </row>
    <row r="327" spans="1:9" s="23" customFormat="1" ht="12">
      <c r="A327" s="37"/>
      <c r="B327" s="24"/>
      <c r="C327" s="60"/>
      <c r="D327" s="34"/>
      <c r="E327" s="24"/>
      <c r="F327" s="112"/>
      <c r="G327" s="162"/>
      <c r="H327" s="112"/>
      <c r="I327" s="25"/>
    </row>
    <row r="328" spans="1:9" s="23" customFormat="1" ht="12">
      <c r="A328" s="37"/>
      <c r="B328" s="24"/>
      <c r="C328" s="60"/>
      <c r="D328" s="34"/>
      <c r="E328" s="24"/>
      <c r="F328" s="112"/>
      <c r="G328" s="162"/>
      <c r="H328" s="112"/>
      <c r="I328" s="25"/>
    </row>
    <row r="329" spans="1:9" s="23" customFormat="1" ht="12">
      <c r="A329" s="37"/>
      <c r="B329" s="24"/>
      <c r="C329" s="60"/>
      <c r="D329" s="34"/>
      <c r="E329" s="24"/>
      <c r="F329" s="112"/>
      <c r="G329" s="162"/>
      <c r="H329" s="112"/>
      <c r="I329" s="25"/>
    </row>
    <row r="330" spans="1:9" s="23" customFormat="1" ht="12">
      <c r="A330" s="37"/>
      <c r="B330" s="24"/>
      <c r="C330" s="60"/>
      <c r="D330" s="34"/>
      <c r="E330" s="24"/>
      <c r="F330" s="112"/>
      <c r="G330" s="162"/>
      <c r="H330" s="112"/>
      <c r="I330" s="25"/>
    </row>
    <row r="331" spans="1:9" s="23" customFormat="1" ht="12">
      <c r="A331" s="37"/>
      <c r="B331" s="24"/>
      <c r="C331" s="60"/>
      <c r="D331" s="34"/>
      <c r="E331" s="24"/>
      <c r="F331" s="112"/>
      <c r="G331" s="162"/>
      <c r="H331" s="112"/>
      <c r="I331" s="25"/>
    </row>
    <row r="332" spans="1:9" s="23" customFormat="1" ht="12">
      <c r="A332" s="37"/>
      <c r="B332" s="24"/>
      <c r="C332" s="60"/>
      <c r="D332" s="34"/>
      <c r="E332" s="24"/>
      <c r="F332" s="112"/>
      <c r="G332" s="162"/>
      <c r="H332" s="112"/>
      <c r="I332" s="25"/>
    </row>
    <row r="333" spans="1:9" s="23" customFormat="1" ht="12">
      <c r="A333" s="37"/>
      <c r="B333" s="24"/>
      <c r="C333" s="60"/>
      <c r="D333" s="34"/>
      <c r="E333" s="24"/>
      <c r="F333" s="112"/>
      <c r="G333" s="162"/>
      <c r="H333" s="112"/>
      <c r="I333" s="25"/>
    </row>
    <row r="334" spans="1:9" s="23" customFormat="1" ht="12">
      <c r="A334" s="37"/>
      <c r="B334" s="24"/>
      <c r="C334" s="60"/>
      <c r="D334" s="34"/>
      <c r="E334" s="24"/>
      <c r="F334" s="112"/>
      <c r="G334" s="162"/>
      <c r="H334" s="112"/>
      <c r="I334" s="25"/>
    </row>
    <row r="335" spans="1:9" s="23" customFormat="1" ht="12">
      <c r="A335" s="37"/>
      <c r="B335" s="24"/>
      <c r="C335" s="60"/>
      <c r="D335" s="34"/>
      <c r="E335" s="24"/>
      <c r="F335" s="112"/>
      <c r="G335" s="162"/>
      <c r="H335" s="112"/>
      <c r="I335" s="25"/>
    </row>
    <row r="336" spans="1:9" s="23" customFormat="1" ht="12">
      <c r="A336" s="37"/>
      <c r="B336" s="24"/>
      <c r="C336" s="60"/>
      <c r="D336" s="34"/>
      <c r="E336" s="24"/>
      <c r="F336" s="112"/>
      <c r="G336" s="162"/>
      <c r="H336" s="112"/>
      <c r="I336" s="25"/>
    </row>
    <row r="337" spans="1:9" s="23" customFormat="1" ht="12">
      <c r="A337" s="37"/>
      <c r="B337" s="24"/>
      <c r="C337" s="60"/>
      <c r="D337" s="34"/>
      <c r="E337" s="24"/>
      <c r="F337" s="112"/>
      <c r="G337" s="162"/>
      <c r="H337" s="112"/>
      <c r="I337" s="25"/>
    </row>
    <row r="338" spans="1:9" s="23" customFormat="1" ht="12">
      <c r="A338" s="37"/>
      <c r="B338" s="24"/>
      <c r="C338" s="60"/>
      <c r="D338" s="34"/>
      <c r="E338" s="24"/>
      <c r="F338" s="112"/>
      <c r="G338" s="162"/>
      <c r="H338" s="112"/>
      <c r="I338" s="25"/>
    </row>
    <row r="339" spans="1:9" s="23" customFormat="1" ht="12">
      <c r="A339" s="37"/>
      <c r="B339" s="24"/>
      <c r="C339" s="60"/>
      <c r="D339" s="34"/>
      <c r="E339" s="24"/>
      <c r="F339" s="112"/>
      <c r="G339" s="162"/>
      <c r="H339" s="112"/>
      <c r="I339" s="25"/>
    </row>
    <row r="340" spans="1:9" s="23" customFormat="1" ht="12">
      <c r="A340" s="37"/>
      <c r="B340" s="24"/>
      <c r="C340" s="60"/>
      <c r="D340" s="34"/>
      <c r="E340" s="24"/>
      <c r="F340" s="112"/>
      <c r="G340" s="162"/>
      <c r="H340" s="112"/>
      <c r="I340" s="25"/>
    </row>
    <row r="341" spans="1:9" s="23" customFormat="1" ht="12">
      <c r="A341" s="37"/>
      <c r="B341" s="24"/>
      <c r="C341" s="60"/>
      <c r="D341" s="34"/>
      <c r="E341" s="24"/>
      <c r="F341" s="112"/>
      <c r="G341" s="162"/>
      <c r="H341" s="112"/>
      <c r="I341" s="25"/>
    </row>
    <row r="342" spans="1:9" s="23" customFormat="1" ht="12">
      <c r="A342" s="37"/>
      <c r="B342" s="24"/>
      <c r="C342" s="60"/>
      <c r="D342" s="34"/>
      <c r="E342" s="24"/>
      <c r="F342" s="112"/>
      <c r="G342" s="162"/>
      <c r="H342" s="112"/>
      <c r="I342" s="25"/>
    </row>
    <row r="343" spans="1:9" s="23" customFormat="1" ht="12">
      <c r="A343" s="37"/>
      <c r="B343" s="24"/>
      <c r="C343" s="60"/>
      <c r="D343" s="34"/>
      <c r="E343" s="24"/>
      <c r="F343" s="112"/>
      <c r="G343" s="162"/>
      <c r="H343" s="112"/>
      <c r="I343" s="25"/>
    </row>
    <row r="344" spans="1:9" s="23" customFormat="1" ht="12">
      <c r="A344" s="37"/>
      <c r="B344" s="24"/>
      <c r="C344" s="60"/>
      <c r="D344" s="34"/>
      <c r="E344" s="24"/>
      <c r="F344" s="112"/>
      <c r="G344" s="162"/>
      <c r="H344" s="112"/>
      <c r="I344" s="25"/>
    </row>
    <row r="345" spans="1:9" s="23" customFormat="1" ht="12">
      <c r="A345" s="37"/>
      <c r="B345" s="24"/>
      <c r="C345" s="60"/>
      <c r="D345" s="34"/>
      <c r="E345" s="24"/>
      <c r="F345" s="112"/>
      <c r="G345" s="162"/>
      <c r="H345" s="112"/>
      <c r="I345" s="25"/>
    </row>
    <row r="346" spans="1:9" s="23" customFormat="1" ht="12">
      <c r="A346" s="37"/>
      <c r="B346" s="24"/>
      <c r="C346" s="60"/>
      <c r="D346" s="34"/>
      <c r="E346" s="24"/>
      <c r="F346" s="112"/>
      <c r="G346" s="162"/>
      <c r="H346" s="112"/>
      <c r="I346" s="25"/>
    </row>
    <row r="347" spans="1:9" s="23" customFormat="1" ht="12">
      <c r="A347" s="37"/>
      <c r="B347" s="24"/>
      <c r="C347" s="60"/>
      <c r="D347" s="34"/>
      <c r="E347" s="24"/>
      <c r="F347" s="112"/>
      <c r="G347" s="162"/>
      <c r="H347" s="112"/>
      <c r="I347" s="25"/>
    </row>
    <row r="348" spans="1:9" s="23" customFormat="1" ht="12">
      <c r="A348" s="37"/>
      <c r="B348" s="24"/>
      <c r="C348" s="60"/>
      <c r="D348" s="34"/>
      <c r="E348" s="24"/>
      <c r="F348" s="112"/>
      <c r="G348" s="162"/>
      <c r="H348" s="112"/>
      <c r="I348" s="25"/>
    </row>
    <row r="349" spans="1:9" s="23" customFormat="1" ht="12">
      <c r="A349" s="37"/>
      <c r="B349" s="24"/>
      <c r="C349" s="60"/>
      <c r="D349" s="34"/>
      <c r="E349" s="24"/>
      <c r="F349" s="112"/>
      <c r="G349" s="162"/>
      <c r="H349" s="112"/>
      <c r="I349" s="25"/>
    </row>
    <row r="350" spans="1:9" s="23" customFormat="1" ht="12">
      <c r="A350" s="37"/>
      <c r="B350" s="24"/>
      <c r="C350" s="60"/>
      <c r="D350" s="34"/>
      <c r="E350" s="24"/>
      <c r="F350" s="112"/>
      <c r="G350" s="162"/>
      <c r="H350" s="112"/>
      <c r="I350" s="25"/>
    </row>
    <row r="351" spans="1:9" s="23" customFormat="1" ht="12">
      <c r="A351" s="37"/>
      <c r="B351" s="24"/>
      <c r="C351" s="60"/>
      <c r="D351" s="34"/>
      <c r="E351" s="24"/>
      <c r="F351" s="112"/>
      <c r="G351" s="162"/>
      <c r="H351" s="112"/>
      <c r="I351" s="25"/>
    </row>
    <row r="352" spans="1:9" s="23" customFormat="1" ht="12">
      <c r="A352" s="37"/>
      <c r="B352" s="24"/>
      <c r="C352" s="60"/>
      <c r="D352" s="34"/>
      <c r="E352" s="24"/>
      <c r="F352" s="112"/>
      <c r="G352" s="162"/>
      <c r="H352" s="112"/>
      <c r="I352" s="25"/>
    </row>
    <row r="353" spans="1:9" s="23" customFormat="1" ht="12">
      <c r="A353" s="37"/>
      <c r="B353" s="24"/>
      <c r="C353" s="60"/>
      <c r="D353" s="34"/>
      <c r="E353" s="24"/>
      <c r="F353" s="112"/>
      <c r="G353" s="162"/>
      <c r="H353" s="112"/>
      <c r="I353" s="25"/>
    </row>
    <row r="354" spans="1:9" s="23" customFormat="1" ht="12">
      <c r="A354" s="37"/>
      <c r="B354" s="24"/>
      <c r="C354" s="60"/>
      <c r="D354" s="34"/>
      <c r="E354" s="24"/>
      <c r="F354" s="112"/>
      <c r="G354" s="162"/>
      <c r="H354" s="112"/>
      <c r="I354" s="25"/>
    </row>
    <row r="355" spans="1:9" s="23" customFormat="1" ht="12">
      <c r="A355" s="37"/>
      <c r="B355" s="24"/>
      <c r="C355" s="60"/>
      <c r="D355" s="34"/>
      <c r="E355" s="24"/>
      <c r="F355" s="112"/>
      <c r="G355" s="162"/>
      <c r="H355" s="112"/>
      <c r="I355" s="25"/>
    </row>
    <row r="356" spans="1:9" s="23" customFormat="1" ht="12">
      <c r="A356" s="37"/>
      <c r="B356" s="24"/>
      <c r="C356" s="60"/>
      <c r="D356" s="34"/>
      <c r="E356" s="24"/>
      <c r="F356" s="112"/>
      <c r="G356" s="162"/>
      <c r="H356" s="112"/>
      <c r="I356" s="25"/>
    </row>
    <row r="357" spans="1:9" s="23" customFormat="1" ht="12">
      <c r="A357" s="37"/>
      <c r="B357" s="24"/>
      <c r="C357" s="60"/>
      <c r="D357" s="34"/>
      <c r="E357" s="24"/>
      <c r="F357" s="112"/>
      <c r="G357" s="162"/>
      <c r="H357" s="112"/>
      <c r="I357" s="25"/>
    </row>
    <row r="358" spans="1:9" s="23" customFormat="1" ht="12">
      <c r="A358" s="37"/>
      <c r="B358" s="24"/>
      <c r="C358" s="60"/>
      <c r="D358" s="34"/>
      <c r="E358" s="24"/>
      <c r="F358" s="112"/>
      <c r="G358" s="162"/>
      <c r="H358" s="112"/>
      <c r="I358" s="25"/>
    </row>
    <row r="359" spans="1:9" s="23" customFormat="1" ht="12">
      <c r="A359" s="37"/>
      <c r="B359" s="24"/>
      <c r="C359" s="60"/>
      <c r="D359" s="34"/>
      <c r="E359" s="24"/>
      <c r="F359" s="112"/>
      <c r="G359" s="162"/>
      <c r="H359" s="112"/>
      <c r="I359" s="25"/>
    </row>
    <row r="360" spans="1:9" s="23" customFormat="1" ht="12">
      <c r="A360" s="37"/>
      <c r="B360" s="24"/>
      <c r="C360" s="60"/>
      <c r="D360" s="34"/>
      <c r="E360" s="24"/>
      <c r="F360" s="112"/>
      <c r="G360" s="162"/>
      <c r="H360" s="112"/>
      <c r="I360" s="25"/>
    </row>
    <row r="361" spans="1:9" s="23" customFormat="1" ht="12">
      <c r="A361" s="37"/>
      <c r="B361" s="24"/>
      <c r="C361" s="60"/>
      <c r="D361" s="34"/>
      <c r="E361" s="24"/>
      <c r="F361" s="112"/>
      <c r="G361" s="162"/>
      <c r="H361" s="112"/>
      <c r="I361" s="25"/>
    </row>
    <row r="362" spans="1:9" s="23" customFormat="1" ht="12">
      <c r="A362" s="37"/>
      <c r="B362" s="24"/>
      <c r="C362" s="60"/>
      <c r="D362" s="34"/>
      <c r="E362" s="24"/>
      <c r="F362" s="112"/>
      <c r="G362" s="162"/>
      <c r="H362" s="112"/>
      <c r="I362" s="25"/>
    </row>
    <row r="363" spans="1:9" s="23" customFormat="1" ht="12">
      <c r="A363" s="37"/>
      <c r="B363" s="24"/>
      <c r="C363" s="60"/>
      <c r="D363" s="34"/>
      <c r="E363" s="24"/>
      <c r="F363" s="112"/>
      <c r="G363" s="162"/>
      <c r="H363" s="112"/>
      <c r="I363" s="25"/>
    </row>
    <row r="364" spans="1:9" s="23" customFormat="1" ht="12">
      <c r="A364" s="37"/>
      <c r="B364" s="24"/>
      <c r="C364" s="60"/>
      <c r="D364" s="34"/>
      <c r="E364" s="24"/>
      <c r="F364" s="112"/>
      <c r="G364" s="162"/>
      <c r="H364" s="112"/>
      <c r="I364" s="25"/>
    </row>
    <row r="365" spans="1:9" s="23" customFormat="1" ht="12">
      <c r="A365" s="37"/>
      <c r="B365" s="24"/>
      <c r="C365" s="60"/>
      <c r="D365" s="34"/>
      <c r="E365" s="24"/>
      <c r="F365" s="112"/>
      <c r="G365" s="162"/>
      <c r="H365" s="112"/>
      <c r="I365" s="25"/>
    </row>
    <row r="366" spans="1:9" s="23" customFormat="1" ht="12">
      <c r="A366" s="37"/>
      <c r="B366" s="24"/>
      <c r="C366" s="60"/>
      <c r="D366" s="34"/>
      <c r="E366" s="24"/>
      <c r="F366" s="112"/>
      <c r="G366" s="162"/>
      <c r="H366" s="112"/>
      <c r="I366" s="25"/>
    </row>
    <row r="367" spans="1:9" s="23" customFormat="1" ht="12">
      <c r="A367" s="37"/>
      <c r="B367" s="24"/>
      <c r="C367" s="60"/>
      <c r="D367" s="34"/>
      <c r="E367" s="24"/>
      <c r="F367" s="112"/>
      <c r="G367" s="162"/>
      <c r="H367" s="112"/>
      <c r="I367" s="25"/>
    </row>
    <row r="368" spans="1:9" s="23" customFormat="1" ht="12">
      <c r="A368" s="37"/>
      <c r="B368" s="24"/>
      <c r="C368" s="60"/>
      <c r="D368" s="34"/>
      <c r="E368" s="24"/>
      <c r="F368" s="112"/>
      <c r="G368" s="162"/>
      <c r="H368" s="112"/>
      <c r="I368" s="25"/>
    </row>
    <row r="369" spans="1:9" s="23" customFormat="1" ht="12">
      <c r="A369" s="37"/>
      <c r="B369" s="24"/>
      <c r="C369" s="60"/>
      <c r="D369" s="34"/>
      <c r="E369" s="24"/>
      <c r="F369" s="112"/>
      <c r="G369" s="162"/>
      <c r="H369" s="112"/>
      <c r="I369" s="25"/>
    </row>
    <row r="370" spans="1:9" s="23" customFormat="1" ht="12">
      <c r="A370" s="37"/>
      <c r="B370" s="24"/>
      <c r="C370" s="60"/>
      <c r="D370" s="34"/>
      <c r="E370" s="24"/>
      <c r="F370" s="112"/>
      <c r="G370" s="162"/>
      <c r="H370" s="112"/>
      <c r="I370" s="25"/>
    </row>
    <row r="371" spans="1:9" s="23" customFormat="1" ht="12">
      <c r="A371" s="37"/>
      <c r="B371" s="24"/>
      <c r="C371" s="60"/>
      <c r="D371" s="34"/>
      <c r="E371" s="24"/>
      <c r="F371" s="112"/>
      <c r="G371" s="162"/>
      <c r="H371" s="112"/>
      <c r="I371" s="25"/>
    </row>
    <row r="372" spans="1:9" s="23" customFormat="1" ht="12">
      <c r="A372" s="37"/>
      <c r="B372" s="24"/>
      <c r="C372" s="60"/>
      <c r="D372" s="34"/>
      <c r="E372" s="24"/>
      <c r="F372" s="112"/>
      <c r="G372" s="162"/>
      <c r="H372" s="112"/>
      <c r="I372" s="25"/>
    </row>
    <row r="373" spans="1:9" s="23" customFormat="1" ht="12">
      <c r="A373" s="37"/>
      <c r="B373" s="24"/>
      <c r="C373" s="60"/>
      <c r="D373" s="34"/>
      <c r="E373" s="24"/>
      <c r="F373" s="112"/>
      <c r="G373" s="162"/>
      <c r="H373" s="112"/>
      <c r="I373" s="25"/>
    </row>
    <row r="374" spans="1:9" s="23" customFormat="1" ht="12">
      <c r="A374" s="37"/>
      <c r="B374" s="24"/>
      <c r="C374" s="60"/>
      <c r="D374" s="34"/>
      <c r="E374" s="24"/>
      <c r="F374" s="112"/>
      <c r="G374" s="162"/>
      <c r="H374" s="112"/>
      <c r="I374" s="25"/>
    </row>
    <row r="375" spans="1:9" s="23" customFormat="1" ht="12">
      <c r="A375" s="37"/>
      <c r="B375" s="24"/>
      <c r="C375" s="60"/>
      <c r="D375" s="34"/>
      <c r="E375" s="24"/>
      <c r="F375" s="112"/>
      <c r="G375" s="162"/>
      <c r="H375" s="112"/>
      <c r="I375" s="25"/>
    </row>
    <row r="376" spans="1:9" s="23" customFormat="1" ht="12">
      <c r="A376" s="37"/>
      <c r="B376" s="24"/>
      <c r="C376" s="60"/>
      <c r="D376" s="34"/>
      <c r="E376" s="24"/>
      <c r="F376" s="112"/>
      <c r="G376" s="162"/>
      <c r="H376" s="112"/>
      <c r="I376" s="25"/>
    </row>
    <row r="377" spans="1:9" s="23" customFormat="1" ht="12">
      <c r="A377" s="37"/>
      <c r="B377" s="24"/>
      <c r="C377" s="60"/>
      <c r="D377" s="34"/>
      <c r="E377" s="24"/>
      <c r="F377" s="112"/>
      <c r="G377" s="162"/>
      <c r="H377" s="162"/>
      <c r="I377" s="25"/>
    </row>
    <row r="378" spans="1:9" s="23" customFormat="1" ht="12">
      <c r="A378" s="37"/>
      <c r="B378" s="24"/>
      <c r="C378" s="60"/>
      <c r="D378" s="34"/>
      <c r="E378" s="24"/>
      <c r="F378" s="112"/>
      <c r="G378" s="162"/>
      <c r="H378" s="162"/>
      <c r="I378" s="25"/>
    </row>
    <row r="379" spans="1:9" s="23" customFormat="1" ht="12">
      <c r="A379" s="37"/>
      <c r="B379" s="24"/>
      <c r="C379" s="60"/>
      <c r="D379" s="34"/>
      <c r="E379" s="24"/>
      <c r="F379" s="112"/>
      <c r="G379" s="162"/>
      <c r="H379" s="162"/>
      <c r="I379" s="25"/>
    </row>
    <row r="380" spans="1:9" s="23" customFormat="1" ht="12">
      <c r="A380" s="37"/>
      <c r="B380" s="24"/>
      <c r="C380" s="60"/>
      <c r="D380" s="34"/>
      <c r="E380" s="24"/>
      <c r="F380" s="112"/>
      <c r="G380" s="162"/>
      <c r="H380" s="162"/>
      <c r="I380" s="25"/>
    </row>
    <row r="381" spans="1:9" s="23" customFormat="1" ht="12">
      <c r="A381" s="37"/>
      <c r="B381" s="24"/>
      <c r="C381" s="60"/>
      <c r="D381" s="34"/>
      <c r="E381" s="24"/>
      <c r="F381" s="112"/>
      <c r="G381" s="162"/>
      <c r="H381" s="162"/>
      <c r="I381" s="25"/>
    </row>
    <row r="382" spans="1:9" s="23" customFormat="1" ht="12">
      <c r="A382" s="37"/>
      <c r="B382" s="24"/>
      <c r="C382" s="60"/>
      <c r="D382" s="34"/>
      <c r="E382" s="24"/>
      <c r="F382" s="112"/>
      <c r="G382" s="162"/>
      <c r="H382" s="162"/>
      <c r="I382" s="25"/>
    </row>
    <row r="383" spans="1:9" s="23" customFormat="1" ht="12">
      <c r="A383" s="37"/>
      <c r="B383" s="24"/>
      <c r="C383" s="60"/>
      <c r="D383" s="34"/>
      <c r="E383" s="24"/>
      <c r="F383" s="112"/>
      <c r="G383" s="162"/>
      <c r="H383" s="162"/>
      <c r="I383" s="25"/>
    </row>
    <row r="384" spans="1:9" s="23" customFormat="1" ht="12">
      <c r="A384" s="37"/>
      <c r="B384" s="24"/>
      <c r="C384" s="60"/>
      <c r="D384" s="34"/>
      <c r="E384" s="24"/>
      <c r="F384" s="112"/>
      <c r="G384" s="162"/>
      <c r="H384" s="162"/>
      <c r="I384" s="25"/>
    </row>
    <row r="385" spans="1:9" s="23" customFormat="1" ht="12">
      <c r="A385" s="37"/>
      <c r="B385" s="24"/>
      <c r="C385" s="60"/>
      <c r="D385" s="34"/>
      <c r="E385" s="24"/>
      <c r="F385" s="112"/>
      <c r="G385" s="162"/>
      <c r="H385" s="162"/>
      <c r="I385" s="25"/>
    </row>
    <row r="386" spans="1:9" s="23" customFormat="1" ht="12">
      <c r="A386" s="37"/>
      <c r="B386" s="24"/>
      <c r="C386" s="60"/>
      <c r="D386" s="34"/>
      <c r="E386" s="24"/>
      <c r="F386" s="112"/>
      <c r="G386" s="162"/>
      <c r="H386" s="162"/>
      <c r="I386" s="25"/>
    </row>
    <row r="387" spans="1:9" s="23" customFormat="1" ht="12">
      <c r="A387" s="37"/>
      <c r="B387" s="24"/>
      <c r="C387" s="60"/>
      <c r="D387" s="34"/>
      <c r="E387" s="24"/>
      <c r="F387" s="112"/>
      <c r="G387" s="162"/>
      <c r="H387" s="162"/>
      <c r="I387" s="25"/>
    </row>
    <row r="388" spans="1:9" s="23" customFormat="1" ht="12">
      <c r="A388" s="37"/>
      <c r="B388" s="24"/>
      <c r="C388" s="60"/>
      <c r="D388" s="34"/>
      <c r="E388" s="24"/>
      <c r="F388" s="112"/>
      <c r="G388" s="162"/>
      <c r="H388" s="162"/>
      <c r="I388" s="25"/>
    </row>
    <row r="389" spans="1:9" s="23" customFormat="1" ht="12">
      <c r="A389" s="37"/>
      <c r="B389" s="24"/>
      <c r="C389" s="60"/>
      <c r="D389" s="34"/>
      <c r="E389" s="24"/>
      <c r="F389" s="112"/>
      <c r="G389" s="162"/>
      <c r="H389" s="162"/>
      <c r="I389" s="25"/>
    </row>
    <row r="390" spans="1:9" s="23" customFormat="1" ht="12">
      <c r="A390" s="37"/>
      <c r="B390" s="24"/>
      <c r="C390" s="60"/>
      <c r="D390" s="34"/>
      <c r="E390" s="24"/>
      <c r="F390" s="112"/>
      <c r="G390" s="162"/>
      <c r="H390" s="162"/>
      <c r="I390" s="25"/>
    </row>
    <row r="391" spans="1:9" s="23" customFormat="1" ht="12">
      <c r="A391" s="37"/>
      <c r="B391" s="24"/>
      <c r="C391" s="60"/>
      <c r="D391" s="34"/>
      <c r="E391" s="24"/>
      <c r="F391" s="112"/>
      <c r="G391" s="162"/>
      <c r="H391" s="162"/>
      <c r="I391" s="25"/>
    </row>
    <row r="392" spans="1:9" s="23" customFormat="1" ht="12">
      <c r="A392" s="37"/>
      <c r="B392" s="24"/>
      <c r="C392" s="60"/>
      <c r="D392" s="34"/>
      <c r="E392" s="24"/>
      <c r="F392" s="112"/>
      <c r="G392" s="162"/>
      <c r="H392" s="162"/>
      <c r="I392" s="25"/>
    </row>
    <row r="393" spans="1:9" s="23" customFormat="1" ht="12">
      <c r="A393" s="37"/>
      <c r="B393" s="24"/>
      <c r="C393" s="60"/>
      <c r="D393" s="34"/>
      <c r="E393" s="24"/>
      <c r="F393" s="112"/>
      <c r="G393" s="162"/>
      <c r="H393" s="162"/>
      <c r="I393" s="25"/>
    </row>
    <row r="394" spans="1:9" s="23" customFormat="1" ht="12">
      <c r="A394" s="37"/>
      <c r="B394" s="24"/>
      <c r="C394" s="60"/>
      <c r="D394" s="34"/>
      <c r="E394" s="24"/>
      <c r="F394" s="112"/>
      <c r="G394" s="162"/>
      <c r="H394" s="162"/>
      <c r="I394" s="25"/>
    </row>
    <row r="395" spans="1:9" s="23" customFormat="1" ht="12">
      <c r="A395" s="37"/>
      <c r="B395" s="24"/>
      <c r="C395" s="60"/>
      <c r="D395" s="34"/>
      <c r="E395" s="24"/>
      <c r="F395" s="112"/>
      <c r="G395" s="162"/>
      <c r="H395" s="162"/>
      <c r="I395" s="25"/>
    </row>
    <row r="396" spans="1:9" s="23" customFormat="1" ht="12">
      <c r="A396" s="37"/>
      <c r="B396" s="24"/>
      <c r="C396" s="60"/>
      <c r="D396" s="34"/>
      <c r="E396" s="24"/>
      <c r="F396" s="112"/>
      <c r="G396" s="162"/>
      <c r="H396" s="162"/>
      <c r="I396" s="25"/>
    </row>
    <row r="397" spans="1:9" s="23" customFormat="1" ht="12">
      <c r="A397" s="37"/>
      <c r="B397" s="24"/>
      <c r="C397" s="60"/>
      <c r="D397" s="34"/>
      <c r="E397" s="24"/>
      <c r="F397" s="112"/>
      <c r="G397" s="162"/>
      <c r="H397" s="162"/>
      <c r="I397" s="25"/>
    </row>
    <row r="398" spans="1:9" s="23" customFormat="1" ht="12">
      <c r="A398" s="37"/>
      <c r="B398" s="24"/>
      <c r="C398" s="60"/>
      <c r="D398" s="34"/>
      <c r="E398" s="24"/>
      <c r="F398" s="112"/>
      <c r="G398" s="162"/>
      <c r="H398" s="162"/>
      <c r="I398" s="25"/>
    </row>
    <row r="399" spans="1:9" s="23" customFormat="1" ht="12">
      <c r="A399" s="37"/>
      <c r="B399" s="24"/>
      <c r="C399" s="60"/>
      <c r="D399" s="34"/>
      <c r="E399" s="24"/>
      <c r="F399" s="112"/>
      <c r="G399" s="162"/>
      <c r="H399" s="162"/>
      <c r="I399" s="25"/>
    </row>
    <row r="400" spans="1:9" s="23" customFormat="1" ht="12">
      <c r="A400" s="37"/>
      <c r="B400" s="24"/>
      <c r="C400" s="60"/>
      <c r="D400" s="34"/>
      <c r="E400" s="24"/>
      <c r="F400" s="112"/>
      <c r="G400" s="162"/>
      <c r="H400" s="162"/>
      <c r="I400" s="25"/>
    </row>
    <row r="401" spans="1:9" s="23" customFormat="1" ht="12">
      <c r="A401" s="37"/>
      <c r="B401" s="24"/>
      <c r="C401" s="60"/>
      <c r="D401" s="34"/>
      <c r="E401" s="24"/>
      <c r="F401" s="112"/>
      <c r="G401" s="162"/>
      <c r="H401" s="162"/>
      <c r="I401" s="25"/>
    </row>
    <row r="402" spans="1:9" s="23" customFormat="1" ht="12">
      <c r="A402" s="37"/>
      <c r="B402" s="24"/>
      <c r="C402" s="60"/>
      <c r="D402" s="34"/>
      <c r="E402" s="24"/>
      <c r="F402" s="112"/>
      <c r="G402" s="162"/>
      <c r="H402" s="162"/>
      <c r="I402" s="25"/>
    </row>
    <row r="403" spans="1:9" s="23" customFormat="1" ht="12">
      <c r="A403" s="37"/>
      <c r="B403" s="24"/>
      <c r="C403" s="60"/>
      <c r="D403" s="34"/>
      <c r="E403" s="24"/>
      <c r="F403" s="112"/>
      <c r="G403" s="162"/>
      <c r="H403" s="162"/>
      <c r="I403" s="25"/>
    </row>
    <row r="404" spans="1:9" s="23" customFormat="1" ht="12">
      <c r="A404" s="37"/>
      <c r="B404" s="24"/>
      <c r="C404" s="60"/>
      <c r="D404" s="34"/>
      <c r="E404" s="24"/>
      <c r="F404" s="112"/>
      <c r="G404" s="162"/>
      <c r="H404" s="162"/>
      <c r="I404" s="25"/>
    </row>
    <row r="405" spans="1:9" s="23" customFormat="1" ht="12">
      <c r="A405" s="37"/>
      <c r="B405" s="24"/>
      <c r="C405" s="60"/>
      <c r="D405" s="34"/>
      <c r="E405" s="24"/>
      <c r="F405" s="112"/>
      <c r="G405" s="162"/>
      <c r="H405" s="162"/>
      <c r="I405" s="25"/>
    </row>
    <row r="406" spans="1:9" s="23" customFormat="1" ht="12">
      <c r="A406" s="37"/>
      <c r="B406" s="24"/>
      <c r="C406" s="60"/>
      <c r="D406" s="34"/>
      <c r="E406" s="24"/>
      <c r="F406" s="112"/>
      <c r="G406" s="162"/>
      <c r="H406" s="162"/>
      <c r="I406" s="25"/>
    </row>
    <row r="407" spans="1:9" s="23" customFormat="1" ht="12">
      <c r="A407" s="37"/>
      <c r="B407" s="24"/>
      <c r="C407" s="60"/>
      <c r="D407" s="34"/>
      <c r="E407" s="24"/>
      <c r="F407" s="112"/>
      <c r="G407" s="162"/>
      <c r="H407" s="162"/>
      <c r="I407" s="25"/>
    </row>
    <row r="408" spans="1:9" s="23" customFormat="1" ht="12">
      <c r="A408" s="37"/>
      <c r="B408" s="24"/>
      <c r="C408" s="60"/>
      <c r="D408" s="34"/>
      <c r="E408" s="24"/>
      <c r="F408" s="112"/>
      <c r="G408" s="162"/>
      <c r="H408" s="162"/>
      <c r="I408" s="25"/>
    </row>
    <row r="409" spans="1:9" s="23" customFormat="1" ht="12">
      <c r="A409" s="37"/>
      <c r="B409" s="24"/>
      <c r="C409" s="60"/>
      <c r="D409" s="34"/>
      <c r="E409" s="24"/>
      <c r="F409" s="112"/>
      <c r="G409" s="162"/>
      <c r="H409" s="162"/>
      <c r="I409" s="25"/>
    </row>
    <row r="410" spans="1:9" s="23" customFormat="1" ht="12">
      <c r="A410" s="37"/>
      <c r="B410" s="24"/>
      <c r="C410" s="60"/>
      <c r="D410" s="34"/>
      <c r="E410" s="24"/>
      <c r="F410" s="112"/>
      <c r="G410" s="162"/>
      <c r="H410" s="162"/>
      <c r="I410" s="25"/>
    </row>
    <row r="411" spans="1:9" s="23" customFormat="1" ht="12">
      <c r="A411" s="37"/>
      <c r="B411" s="24"/>
      <c r="C411" s="60"/>
      <c r="D411" s="34"/>
      <c r="E411" s="24"/>
      <c r="F411" s="112"/>
      <c r="G411" s="162"/>
      <c r="H411" s="162"/>
      <c r="I411" s="25"/>
    </row>
    <row r="412" spans="1:9" s="23" customFormat="1" ht="12">
      <c r="A412" s="37"/>
      <c r="B412" s="24"/>
      <c r="C412" s="60"/>
      <c r="D412" s="34"/>
      <c r="E412" s="24"/>
      <c r="F412" s="112"/>
      <c r="G412" s="162"/>
      <c r="H412" s="162"/>
      <c r="I412" s="25"/>
    </row>
    <row r="413" spans="1:9" s="23" customFormat="1" ht="12">
      <c r="A413" s="37"/>
      <c r="B413" s="24"/>
      <c r="C413" s="60"/>
      <c r="D413" s="34"/>
      <c r="E413" s="24"/>
      <c r="F413" s="112"/>
      <c r="G413" s="162"/>
      <c r="H413" s="162"/>
      <c r="I413" s="25"/>
    </row>
    <row r="414" spans="1:9" s="23" customFormat="1" ht="12">
      <c r="A414" s="37"/>
      <c r="B414" s="24"/>
      <c r="C414" s="60"/>
      <c r="D414" s="34"/>
      <c r="E414" s="24"/>
      <c r="F414" s="112"/>
      <c r="G414" s="162"/>
      <c r="H414" s="162"/>
      <c r="I414" s="25"/>
    </row>
    <row r="415" spans="1:9" s="23" customFormat="1" ht="12">
      <c r="A415" s="37"/>
      <c r="B415" s="24"/>
      <c r="C415" s="60"/>
      <c r="D415" s="34"/>
      <c r="E415" s="24"/>
      <c r="F415" s="112"/>
      <c r="G415" s="162"/>
      <c r="H415" s="162"/>
      <c r="I415" s="25"/>
    </row>
    <row r="416" spans="1:9" s="23" customFormat="1" ht="12">
      <c r="A416" s="37"/>
      <c r="B416" s="24"/>
      <c r="C416" s="60"/>
      <c r="D416" s="34"/>
      <c r="E416" s="24"/>
      <c r="F416" s="112"/>
      <c r="G416" s="162"/>
      <c r="H416" s="162"/>
      <c r="I416" s="25"/>
    </row>
    <row r="417" spans="1:9" s="23" customFormat="1" ht="12">
      <c r="A417" s="37"/>
      <c r="B417" s="24"/>
      <c r="C417" s="60"/>
      <c r="D417" s="34"/>
      <c r="E417" s="24"/>
      <c r="F417" s="112"/>
      <c r="G417" s="162"/>
      <c r="H417" s="162"/>
      <c r="I417" s="25"/>
    </row>
    <row r="418" spans="1:9" s="23" customFormat="1" ht="12">
      <c r="A418" s="37"/>
      <c r="B418" s="24"/>
      <c r="C418" s="60"/>
      <c r="D418" s="34"/>
      <c r="E418" s="24"/>
      <c r="F418" s="112"/>
      <c r="G418" s="162"/>
      <c r="H418" s="162"/>
      <c r="I418" s="25"/>
    </row>
    <row r="419" spans="1:9" s="23" customFormat="1" ht="12">
      <c r="A419" s="37"/>
      <c r="B419" s="24"/>
      <c r="C419" s="60"/>
      <c r="D419" s="34"/>
      <c r="E419" s="24"/>
      <c r="F419" s="112"/>
      <c r="G419" s="162"/>
      <c r="H419" s="162"/>
      <c r="I419" s="25"/>
    </row>
    <row r="420" spans="1:9" s="23" customFormat="1" ht="12">
      <c r="A420" s="37"/>
      <c r="B420" s="24"/>
      <c r="C420" s="60"/>
      <c r="D420" s="34"/>
      <c r="E420" s="24"/>
      <c r="F420" s="112"/>
      <c r="G420" s="162"/>
      <c r="H420" s="162"/>
      <c r="I420" s="25"/>
    </row>
    <row r="421" spans="1:9" s="23" customFormat="1" ht="12">
      <c r="A421" s="37"/>
      <c r="B421" s="24"/>
      <c r="C421" s="60"/>
      <c r="D421" s="34"/>
      <c r="E421" s="24"/>
      <c r="F421" s="112"/>
      <c r="G421" s="162"/>
      <c r="H421" s="162"/>
      <c r="I421" s="25"/>
    </row>
    <row r="422" spans="1:9" s="23" customFormat="1" ht="12">
      <c r="A422" s="37"/>
      <c r="B422" s="24"/>
      <c r="C422" s="60"/>
      <c r="D422" s="34"/>
      <c r="E422" s="24"/>
      <c r="F422" s="112"/>
      <c r="G422" s="162"/>
      <c r="H422" s="162"/>
      <c r="I422" s="25"/>
    </row>
    <row r="423" spans="1:9" s="23" customFormat="1" ht="12">
      <c r="A423" s="37"/>
      <c r="B423" s="24"/>
      <c r="C423" s="60"/>
      <c r="D423" s="34"/>
      <c r="E423" s="24"/>
      <c r="F423" s="112"/>
      <c r="G423" s="162"/>
      <c r="H423" s="162"/>
      <c r="I423" s="25"/>
    </row>
    <row r="424" spans="1:9" s="23" customFormat="1" ht="12">
      <c r="A424" s="37"/>
      <c r="B424" s="24"/>
      <c r="C424" s="60"/>
      <c r="D424" s="34"/>
      <c r="E424" s="24"/>
      <c r="F424" s="112"/>
      <c r="G424" s="162"/>
      <c r="H424" s="162"/>
      <c r="I424" s="25"/>
    </row>
    <row r="425" spans="1:9" s="23" customFormat="1" ht="12">
      <c r="A425" s="37"/>
      <c r="B425" s="24"/>
      <c r="C425" s="60"/>
      <c r="D425" s="34"/>
      <c r="E425" s="24"/>
      <c r="F425" s="112"/>
      <c r="G425" s="162"/>
      <c r="H425" s="162"/>
      <c r="I425" s="25"/>
    </row>
    <row r="426" spans="1:9" s="23" customFormat="1" ht="12">
      <c r="A426" s="37"/>
      <c r="B426" s="24"/>
      <c r="C426" s="60"/>
      <c r="D426" s="34"/>
      <c r="E426" s="24"/>
      <c r="F426" s="112"/>
      <c r="G426" s="162"/>
      <c r="H426" s="162"/>
      <c r="I426" s="25"/>
    </row>
    <row r="427" spans="1:9" s="23" customFormat="1" ht="12">
      <c r="A427" s="37"/>
      <c r="B427" s="24"/>
      <c r="C427" s="60"/>
      <c r="D427" s="34"/>
      <c r="E427" s="24"/>
      <c r="F427" s="112"/>
      <c r="G427" s="162"/>
      <c r="H427" s="162"/>
      <c r="I427" s="25"/>
    </row>
    <row r="428" spans="1:9" s="23" customFormat="1" ht="12">
      <c r="A428" s="37"/>
      <c r="B428" s="24"/>
      <c r="C428" s="60"/>
      <c r="D428" s="34"/>
      <c r="E428" s="24"/>
      <c r="F428" s="112"/>
      <c r="G428" s="162"/>
      <c r="H428" s="162"/>
      <c r="I428" s="25"/>
    </row>
    <row r="429" spans="1:9" s="23" customFormat="1" ht="12">
      <c r="A429" s="37"/>
      <c r="B429" s="24"/>
      <c r="C429" s="60"/>
      <c r="D429" s="34"/>
      <c r="E429" s="24"/>
      <c r="F429" s="112"/>
      <c r="G429" s="162"/>
      <c r="H429" s="162"/>
      <c r="I429" s="25"/>
    </row>
    <row r="430" spans="1:9" s="23" customFormat="1" ht="12">
      <c r="A430" s="37"/>
      <c r="B430" s="24"/>
      <c r="C430" s="60"/>
      <c r="D430" s="34"/>
      <c r="E430" s="24"/>
      <c r="F430" s="112"/>
      <c r="G430" s="162"/>
      <c r="H430" s="162"/>
      <c r="I430" s="25"/>
    </row>
    <row r="431" spans="1:9" s="23" customFormat="1" ht="12">
      <c r="A431" s="37"/>
      <c r="B431" s="24"/>
      <c r="C431" s="60"/>
      <c r="D431" s="34"/>
      <c r="E431" s="24"/>
      <c r="F431" s="112"/>
      <c r="G431" s="162"/>
      <c r="H431" s="162"/>
      <c r="I431" s="25"/>
    </row>
    <row r="432" spans="1:9" s="23" customFormat="1" ht="12">
      <c r="A432" s="37"/>
      <c r="B432" s="24"/>
      <c r="C432" s="60"/>
      <c r="D432" s="34"/>
      <c r="E432" s="24"/>
      <c r="F432" s="112"/>
      <c r="G432" s="162"/>
      <c r="H432" s="162"/>
      <c r="I432" s="25"/>
    </row>
    <row r="433" spans="1:9" s="23" customFormat="1" ht="12">
      <c r="A433" s="37"/>
      <c r="B433" s="24"/>
      <c r="C433" s="60"/>
      <c r="D433" s="34"/>
      <c r="E433" s="24"/>
      <c r="F433" s="112"/>
      <c r="G433" s="162"/>
      <c r="H433" s="162"/>
      <c r="I433" s="25"/>
    </row>
    <row r="434" spans="1:9" s="23" customFormat="1" ht="12">
      <c r="A434" s="37"/>
      <c r="B434" s="24"/>
      <c r="C434" s="60"/>
      <c r="D434" s="34"/>
      <c r="E434" s="24"/>
      <c r="F434" s="112"/>
      <c r="G434" s="162"/>
      <c r="H434" s="162"/>
      <c r="I434" s="25"/>
    </row>
    <row r="435" spans="1:9" s="23" customFormat="1" ht="12">
      <c r="A435" s="37"/>
      <c r="B435" s="24"/>
      <c r="C435" s="60"/>
      <c r="D435" s="34"/>
      <c r="E435" s="24"/>
      <c r="F435" s="112"/>
      <c r="G435" s="162"/>
      <c r="H435" s="162"/>
      <c r="I435" s="25"/>
    </row>
    <row r="436" spans="1:9" s="23" customFormat="1" ht="12">
      <c r="A436" s="37"/>
      <c r="B436" s="24"/>
      <c r="C436" s="60"/>
      <c r="D436" s="34"/>
      <c r="E436" s="24"/>
      <c r="F436" s="112"/>
      <c r="G436" s="162"/>
      <c r="H436" s="162"/>
      <c r="I436" s="25"/>
    </row>
    <row r="437" spans="1:9" s="23" customFormat="1" ht="12">
      <c r="A437" s="37"/>
      <c r="B437" s="24"/>
      <c r="C437" s="60"/>
      <c r="D437" s="34"/>
      <c r="E437" s="24"/>
      <c r="F437" s="112"/>
      <c r="G437" s="162"/>
      <c r="H437" s="162"/>
      <c r="I437" s="25"/>
    </row>
    <row r="438" spans="1:9" s="23" customFormat="1" ht="12">
      <c r="A438" s="37"/>
      <c r="B438" s="24"/>
      <c r="C438" s="60"/>
      <c r="D438" s="34"/>
      <c r="E438" s="24"/>
      <c r="F438" s="112"/>
      <c r="G438" s="162"/>
      <c r="H438" s="162"/>
      <c r="I438" s="25"/>
    </row>
    <row r="439" spans="1:9" s="23" customFormat="1" ht="12">
      <c r="A439" s="37"/>
      <c r="B439" s="24"/>
      <c r="C439" s="60"/>
      <c r="D439" s="34"/>
      <c r="E439" s="24"/>
      <c r="F439" s="112"/>
      <c r="G439" s="162"/>
      <c r="H439" s="162"/>
      <c r="I439" s="25"/>
    </row>
    <row r="440" spans="1:9" s="23" customFormat="1" ht="12">
      <c r="A440" s="37"/>
      <c r="B440" s="24"/>
      <c r="C440" s="60"/>
      <c r="D440" s="34"/>
      <c r="E440" s="24"/>
      <c r="F440" s="112"/>
      <c r="G440" s="162"/>
      <c r="H440" s="162"/>
      <c r="I440" s="25"/>
    </row>
    <row r="441" spans="1:9" s="23" customFormat="1" ht="12">
      <c r="A441" s="37"/>
      <c r="B441" s="24"/>
      <c r="C441" s="60"/>
      <c r="D441" s="34"/>
      <c r="E441" s="24"/>
      <c r="F441" s="112"/>
      <c r="G441" s="162"/>
      <c r="H441" s="162"/>
      <c r="I441" s="25"/>
    </row>
    <row r="442" spans="1:9" s="23" customFormat="1" ht="12">
      <c r="A442" s="37"/>
      <c r="B442" s="24"/>
      <c r="C442" s="60"/>
      <c r="D442" s="34"/>
      <c r="E442" s="24"/>
      <c r="F442" s="112"/>
      <c r="G442" s="162"/>
      <c r="H442" s="162"/>
      <c r="I442" s="25"/>
    </row>
    <row r="443" spans="1:9" s="23" customFormat="1" ht="12">
      <c r="A443" s="37"/>
      <c r="B443" s="24"/>
      <c r="C443" s="60"/>
      <c r="D443" s="34"/>
      <c r="E443" s="24"/>
      <c r="F443" s="112"/>
      <c r="G443" s="162"/>
      <c r="H443" s="162"/>
      <c r="I443" s="25"/>
    </row>
    <row r="444" spans="1:9" s="23" customFormat="1" ht="12">
      <c r="A444" s="37"/>
      <c r="B444" s="24"/>
      <c r="C444" s="60"/>
      <c r="D444" s="34"/>
      <c r="E444" s="24"/>
      <c r="F444" s="112"/>
      <c r="G444" s="162"/>
      <c r="H444" s="162"/>
      <c r="I444" s="25"/>
    </row>
    <row r="445" spans="1:9" s="23" customFormat="1" ht="12">
      <c r="A445" s="37"/>
      <c r="B445" s="24"/>
      <c r="C445" s="60"/>
      <c r="D445" s="34"/>
      <c r="E445" s="24"/>
      <c r="F445" s="112"/>
      <c r="G445" s="162"/>
      <c r="H445" s="162"/>
      <c r="I445" s="25"/>
    </row>
    <row r="446" spans="1:9" s="23" customFormat="1" ht="12">
      <c r="A446" s="37"/>
      <c r="B446" s="24"/>
      <c r="C446" s="60"/>
      <c r="D446" s="34"/>
      <c r="E446" s="24"/>
      <c r="F446" s="112"/>
      <c r="G446" s="162"/>
      <c r="H446" s="162"/>
      <c r="I446" s="25"/>
    </row>
    <row r="447" spans="1:9" s="23" customFormat="1" ht="12">
      <c r="A447" s="37"/>
      <c r="B447" s="24"/>
      <c r="C447" s="60"/>
      <c r="D447" s="34"/>
      <c r="E447" s="24"/>
      <c r="F447" s="112"/>
      <c r="G447" s="162"/>
      <c r="H447" s="162"/>
      <c r="I447" s="25"/>
    </row>
    <row r="448" spans="1:9" s="23" customFormat="1" ht="12">
      <c r="A448" s="37"/>
      <c r="B448" s="24"/>
      <c r="C448" s="60"/>
      <c r="D448" s="34"/>
      <c r="E448" s="24"/>
      <c r="F448" s="112"/>
      <c r="G448" s="162"/>
      <c r="H448" s="162"/>
      <c r="I448" s="25"/>
    </row>
    <row r="449" spans="1:9" s="23" customFormat="1" ht="12">
      <c r="A449" s="37"/>
      <c r="B449" s="24"/>
      <c r="C449" s="60"/>
      <c r="D449" s="34"/>
      <c r="E449" s="24"/>
      <c r="F449" s="112"/>
      <c r="G449" s="162"/>
      <c r="H449" s="162"/>
      <c r="I449" s="25"/>
    </row>
    <row r="450" spans="1:9" s="23" customFormat="1" ht="12">
      <c r="A450" s="37"/>
      <c r="B450" s="24"/>
      <c r="C450" s="60"/>
      <c r="D450" s="34"/>
      <c r="E450" s="24"/>
      <c r="F450" s="112"/>
      <c r="G450" s="162"/>
      <c r="H450" s="162"/>
      <c r="I450" s="25"/>
    </row>
    <row r="451" spans="1:9" s="23" customFormat="1" ht="12">
      <c r="A451" s="37"/>
      <c r="B451" s="24"/>
      <c r="C451" s="60"/>
      <c r="D451" s="34"/>
      <c r="E451" s="24"/>
      <c r="F451" s="112"/>
      <c r="G451" s="162"/>
      <c r="H451" s="162"/>
      <c r="I451" s="25"/>
    </row>
    <row r="452" spans="1:9" s="23" customFormat="1" ht="12">
      <c r="A452" s="37"/>
      <c r="B452" s="24"/>
      <c r="C452" s="60"/>
      <c r="D452" s="34"/>
      <c r="E452" s="24"/>
      <c r="F452" s="112"/>
      <c r="G452" s="162"/>
      <c r="H452" s="162"/>
      <c r="I452" s="25"/>
    </row>
    <row r="453" spans="1:9" s="23" customFormat="1" ht="12">
      <c r="A453" s="37"/>
      <c r="B453" s="24"/>
      <c r="C453" s="60"/>
      <c r="D453" s="34"/>
      <c r="E453" s="24"/>
      <c r="F453" s="112"/>
      <c r="G453" s="162"/>
      <c r="H453" s="162"/>
      <c r="I453" s="25"/>
    </row>
    <row r="454" spans="1:9" s="23" customFormat="1" ht="12">
      <c r="A454" s="37"/>
      <c r="B454" s="24"/>
      <c r="C454" s="60"/>
      <c r="D454" s="34"/>
      <c r="E454" s="24"/>
      <c r="F454" s="112"/>
      <c r="G454" s="162"/>
      <c r="H454" s="162"/>
      <c r="I454" s="25"/>
    </row>
    <row r="455" spans="1:9" s="23" customFormat="1" ht="12">
      <c r="A455" s="37"/>
      <c r="B455" s="24"/>
      <c r="C455" s="60"/>
      <c r="D455" s="34"/>
      <c r="E455" s="24"/>
      <c r="F455" s="112"/>
      <c r="G455" s="162"/>
      <c r="H455" s="162"/>
      <c r="I455" s="25"/>
    </row>
    <row r="456" spans="1:9" s="23" customFormat="1" ht="12">
      <c r="A456" s="37"/>
      <c r="B456" s="24"/>
      <c r="C456" s="60"/>
      <c r="D456" s="34"/>
      <c r="E456" s="24"/>
      <c r="F456" s="112"/>
      <c r="G456" s="162"/>
      <c r="H456" s="162"/>
      <c r="I456" s="25"/>
    </row>
    <row r="457" spans="1:9" s="23" customFormat="1" ht="12">
      <c r="A457" s="37"/>
      <c r="B457" s="24"/>
      <c r="C457" s="60"/>
      <c r="D457" s="34"/>
      <c r="E457" s="24"/>
      <c r="F457" s="112"/>
      <c r="G457" s="162"/>
      <c r="H457" s="162"/>
      <c r="I457" s="25"/>
    </row>
    <row r="458" spans="1:9" s="23" customFormat="1" ht="12">
      <c r="A458" s="37"/>
      <c r="B458" s="24"/>
      <c r="C458" s="60"/>
      <c r="D458" s="34"/>
      <c r="E458" s="24"/>
      <c r="F458" s="112"/>
      <c r="G458" s="162"/>
      <c r="H458" s="162"/>
      <c r="I458" s="25"/>
    </row>
    <row r="459" spans="1:9" s="23" customFormat="1" ht="12">
      <c r="A459" s="37"/>
      <c r="B459" s="24"/>
      <c r="C459" s="60"/>
      <c r="D459" s="34"/>
      <c r="E459" s="24"/>
      <c r="F459" s="112"/>
      <c r="G459" s="162"/>
      <c r="H459" s="162"/>
      <c r="I459" s="25"/>
    </row>
    <row r="460" spans="1:9" s="23" customFormat="1" ht="12">
      <c r="A460" s="37"/>
      <c r="B460" s="24"/>
      <c r="C460" s="60"/>
      <c r="D460" s="34"/>
      <c r="E460" s="24"/>
      <c r="F460" s="112"/>
      <c r="G460" s="162"/>
      <c r="H460" s="162"/>
      <c r="I460" s="25"/>
    </row>
    <row r="461" spans="1:9" s="23" customFormat="1" ht="12">
      <c r="A461" s="37"/>
      <c r="B461" s="24"/>
      <c r="C461" s="60"/>
      <c r="D461" s="34"/>
      <c r="E461" s="24"/>
      <c r="F461" s="112"/>
      <c r="G461" s="162"/>
      <c r="H461" s="162"/>
      <c r="I461" s="25"/>
    </row>
    <row r="462" spans="1:9" s="23" customFormat="1" ht="12">
      <c r="A462" s="37"/>
      <c r="B462" s="24"/>
      <c r="C462" s="60"/>
      <c r="D462" s="34"/>
      <c r="E462" s="24"/>
      <c r="F462" s="112"/>
      <c r="G462" s="162"/>
      <c r="H462" s="162"/>
      <c r="I462" s="25"/>
    </row>
    <row r="463" spans="1:9" s="23" customFormat="1" ht="12">
      <c r="A463" s="37"/>
      <c r="B463" s="24"/>
      <c r="C463" s="60"/>
      <c r="D463" s="34"/>
      <c r="E463" s="24"/>
      <c r="F463" s="112"/>
      <c r="G463" s="162"/>
      <c r="H463" s="162"/>
      <c r="I463" s="25"/>
    </row>
    <row r="464" spans="1:9" s="23" customFormat="1" ht="12">
      <c r="A464" s="37"/>
      <c r="B464" s="24"/>
      <c r="C464" s="60"/>
      <c r="D464" s="34"/>
      <c r="E464" s="24"/>
      <c r="F464" s="112"/>
      <c r="G464" s="162"/>
      <c r="H464" s="162"/>
      <c r="I464" s="25"/>
    </row>
    <row r="465" spans="1:9" s="23" customFormat="1" ht="12">
      <c r="A465" s="37"/>
      <c r="B465" s="24"/>
      <c r="C465" s="60"/>
      <c r="D465" s="34"/>
      <c r="E465" s="24"/>
      <c r="F465" s="112"/>
      <c r="G465" s="162"/>
      <c r="H465" s="162"/>
      <c r="I465" s="25"/>
    </row>
    <row r="466" spans="1:9" s="23" customFormat="1" ht="12">
      <c r="A466" s="37"/>
      <c r="B466" s="24"/>
      <c r="C466" s="60"/>
      <c r="D466" s="34"/>
      <c r="E466" s="24"/>
      <c r="F466" s="112"/>
      <c r="G466" s="162"/>
      <c r="H466" s="162"/>
      <c r="I466" s="25"/>
    </row>
    <row r="467" spans="1:9" s="23" customFormat="1" ht="12">
      <c r="A467" s="37"/>
      <c r="B467" s="24"/>
      <c r="C467" s="60"/>
      <c r="D467" s="34"/>
      <c r="E467" s="24"/>
      <c r="F467" s="112"/>
      <c r="G467" s="162"/>
      <c r="H467" s="162"/>
      <c r="I467" s="25"/>
    </row>
    <row r="468" spans="1:9" s="23" customFormat="1" ht="12">
      <c r="A468" s="37"/>
      <c r="B468" s="24"/>
      <c r="C468" s="60"/>
      <c r="D468" s="34"/>
      <c r="E468" s="24"/>
      <c r="F468" s="112"/>
      <c r="G468" s="162"/>
      <c r="H468" s="162"/>
      <c r="I468" s="25"/>
    </row>
    <row r="469" spans="1:9" s="23" customFormat="1" ht="12">
      <c r="A469" s="37"/>
      <c r="B469" s="24"/>
      <c r="C469" s="60"/>
      <c r="D469" s="34"/>
      <c r="E469" s="24"/>
      <c r="F469" s="112"/>
      <c r="G469" s="162"/>
      <c r="H469" s="162"/>
      <c r="I469" s="25"/>
    </row>
    <row r="470" spans="1:9" s="23" customFormat="1" ht="12">
      <c r="A470" s="37"/>
      <c r="B470" s="24"/>
      <c r="C470" s="60"/>
      <c r="D470" s="34"/>
      <c r="E470" s="24"/>
      <c r="F470" s="112"/>
      <c r="G470" s="162"/>
      <c r="H470" s="162"/>
      <c r="I470" s="25"/>
    </row>
    <row r="471" spans="1:9" s="23" customFormat="1" ht="12">
      <c r="A471" s="37"/>
      <c r="B471" s="24"/>
      <c r="C471" s="60"/>
      <c r="D471" s="34"/>
      <c r="E471" s="24"/>
      <c r="F471" s="112"/>
      <c r="G471" s="162"/>
      <c r="H471" s="162"/>
      <c r="I471" s="25"/>
    </row>
    <row r="472" spans="1:9" s="23" customFormat="1" ht="12">
      <c r="A472" s="37"/>
      <c r="B472" s="24"/>
      <c r="C472" s="60"/>
      <c r="D472" s="34"/>
      <c r="E472" s="24"/>
      <c r="F472" s="112"/>
      <c r="G472" s="162"/>
      <c r="H472" s="162"/>
      <c r="I472" s="25"/>
    </row>
    <row r="473" spans="1:9" s="23" customFormat="1" ht="12">
      <c r="A473" s="37"/>
      <c r="B473" s="24"/>
      <c r="C473" s="60"/>
      <c r="D473" s="34"/>
      <c r="E473" s="24"/>
      <c r="F473" s="112"/>
      <c r="G473" s="162"/>
      <c r="H473" s="162"/>
      <c r="I473" s="25"/>
    </row>
    <row r="474" spans="1:9" s="23" customFormat="1" ht="12">
      <c r="A474" s="37"/>
      <c r="B474" s="24"/>
      <c r="C474" s="60"/>
      <c r="D474" s="34"/>
      <c r="E474" s="24"/>
      <c r="F474" s="112"/>
      <c r="G474" s="162"/>
      <c r="H474" s="162"/>
      <c r="I474" s="25"/>
    </row>
    <row r="475" spans="1:9" s="23" customFormat="1" ht="12">
      <c r="A475" s="37"/>
      <c r="B475" s="24"/>
      <c r="C475" s="60"/>
      <c r="D475" s="34"/>
      <c r="E475" s="24"/>
      <c r="F475" s="112"/>
      <c r="G475" s="162"/>
      <c r="H475" s="162"/>
      <c r="I475" s="25"/>
    </row>
    <row r="476" spans="1:9" s="23" customFormat="1" ht="12">
      <c r="A476" s="37"/>
      <c r="B476" s="24"/>
      <c r="C476" s="60"/>
      <c r="D476" s="34"/>
      <c r="E476" s="24"/>
      <c r="F476" s="112"/>
      <c r="G476" s="162"/>
      <c r="H476" s="162"/>
      <c r="I476" s="25"/>
    </row>
    <row r="477" spans="1:9" s="23" customFormat="1" ht="12">
      <c r="A477" s="37"/>
      <c r="B477" s="24"/>
      <c r="C477" s="60"/>
      <c r="D477" s="34"/>
      <c r="E477" s="24"/>
      <c r="F477" s="112"/>
      <c r="G477" s="162"/>
      <c r="H477" s="162"/>
      <c r="I477" s="25"/>
    </row>
    <row r="478" spans="1:9" s="23" customFormat="1" ht="12">
      <c r="A478" s="37"/>
      <c r="B478" s="24"/>
      <c r="C478" s="60"/>
      <c r="D478" s="34"/>
      <c r="E478" s="24"/>
      <c r="F478" s="112"/>
      <c r="G478" s="162"/>
      <c r="H478" s="162"/>
      <c r="I478" s="25"/>
    </row>
    <row r="479" spans="1:9" s="23" customFormat="1" ht="12">
      <c r="A479" s="37"/>
      <c r="B479" s="24"/>
      <c r="C479" s="60"/>
      <c r="D479" s="34"/>
      <c r="E479" s="24"/>
      <c r="F479" s="112"/>
      <c r="G479" s="162"/>
      <c r="H479" s="162"/>
      <c r="I479" s="25"/>
    </row>
    <row r="480" spans="1:9" s="23" customFormat="1" ht="12">
      <c r="A480" s="37"/>
      <c r="B480" s="24"/>
      <c r="C480" s="60"/>
      <c r="D480" s="34"/>
      <c r="E480" s="24"/>
      <c r="F480" s="112"/>
      <c r="G480" s="162"/>
      <c r="H480" s="162"/>
      <c r="I480" s="25"/>
    </row>
    <row r="481" spans="1:9" s="23" customFormat="1" ht="12">
      <c r="A481" s="37"/>
      <c r="B481" s="24"/>
      <c r="C481" s="60"/>
      <c r="D481" s="34"/>
      <c r="E481" s="24"/>
      <c r="F481" s="112"/>
      <c r="G481" s="162"/>
      <c r="H481" s="162"/>
      <c r="I481" s="25"/>
    </row>
    <row r="482" spans="1:9" s="23" customFormat="1" ht="12">
      <c r="A482" s="37"/>
      <c r="B482" s="24"/>
      <c r="C482" s="60"/>
      <c r="D482" s="34"/>
      <c r="E482" s="24"/>
      <c r="F482" s="112"/>
      <c r="G482" s="162"/>
      <c r="H482" s="162"/>
      <c r="I482" s="25"/>
    </row>
    <row r="483" spans="1:9" s="23" customFormat="1" ht="12">
      <c r="A483" s="37"/>
      <c r="B483" s="24"/>
      <c r="C483" s="60"/>
      <c r="D483" s="34"/>
      <c r="E483" s="24"/>
      <c r="F483" s="112"/>
      <c r="G483" s="162"/>
      <c r="H483" s="162"/>
      <c r="I483" s="25"/>
    </row>
    <row r="484" spans="1:9" s="23" customFormat="1" ht="12">
      <c r="A484" s="37"/>
      <c r="B484" s="24"/>
      <c r="C484" s="60"/>
      <c r="D484" s="34"/>
      <c r="E484" s="24"/>
      <c r="F484" s="112"/>
      <c r="G484" s="162"/>
      <c r="H484" s="162"/>
      <c r="I484" s="25"/>
    </row>
    <row r="485" spans="1:9" s="23" customFormat="1" ht="12">
      <c r="A485" s="37"/>
      <c r="B485" s="24"/>
      <c r="C485" s="60"/>
      <c r="D485" s="34"/>
      <c r="E485" s="24"/>
      <c r="F485" s="112"/>
      <c r="G485" s="162"/>
      <c r="H485" s="162"/>
      <c r="I485" s="25"/>
    </row>
    <row r="486" spans="1:9" s="23" customFormat="1" ht="12">
      <c r="A486" s="37"/>
      <c r="B486" s="24"/>
      <c r="C486" s="60"/>
      <c r="D486" s="34"/>
      <c r="E486" s="24"/>
      <c r="F486" s="112"/>
      <c r="G486" s="162"/>
      <c r="H486" s="162"/>
      <c r="I486" s="25"/>
    </row>
    <row r="487" spans="1:9" s="23" customFormat="1" ht="12">
      <c r="A487" s="37"/>
      <c r="B487" s="24"/>
      <c r="C487" s="60"/>
      <c r="D487" s="34"/>
      <c r="E487" s="24"/>
      <c r="F487" s="112"/>
      <c r="G487" s="162"/>
      <c r="H487" s="162"/>
      <c r="I487" s="25"/>
    </row>
    <row r="488" spans="1:9" s="23" customFormat="1" ht="12">
      <c r="A488" s="37"/>
      <c r="B488" s="24"/>
      <c r="C488" s="60"/>
      <c r="D488" s="34"/>
      <c r="E488" s="24"/>
      <c r="F488" s="112"/>
      <c r="G488" s="162"/>
      <c r="H488" s="162"/>
      <c r="I488" s="25"/>
    </row>
    <row r="489" spans="1:9" s="23" customFormat="1" ht="12">
      <c r="A489" s="37"/>
      <c r="B489" s="24"/>
      <c r="C489" s="60"/>
      <c r="D489" s="34"/>
      <c r="E489" s="24"/>
      <c r="F489" s="112"/>
      <c r="G489" s="162"/>
      <c r="H489" s="162"/>
      <c r="I489" s="25"/>
    </row>
    <row r="490" spans="1:9" s="23" customFormat="1" ht="12">
      <c r="A490" s="37"/>
      <c r="B490" s="24"/>
      <c r="C490" s="60"/>
      <c r="D490" s="34"/>
      <c r="E490" s="24"/>
      <c r="F490" s="112"/>
      <c r="G490" s="162"/>
      <c r="H490" s="162"/>
      <c r="I490" s="25"/>
    </row>
    <row r="491" spans="1:9" s="23" customFormat="1" ht="12">
      <c r="A491" s="37"/>
      <c r="B491" s="24"/>
      <c r="C491" s="60"/>
      <c r="D491" s="34"/>
      <c r="E491" s="24"/>
      <c r="F491" s="112"/>
      <c r="G491" s="162"/>
      <c r="H491" s="162"/>
      <c r="I491" s="25"/>
    </row>
    <row r="492" spans="1:9" s="23" customFormat="1" ht="12">
      <c r="A492" s="37"/>
      <c r="B492" s="24"/>
      <c r="C492" s="60"/>
      <c r="D492" s="34"/>
      <c r="E492" s="24"/>
      <c r="F492" s="112"/>
      <c r="G492" s="162"/>
      <c r="H492" s="162"/>
      <c r="I492" s="25"/>
    </row>
    <row r="493" spans="1:9" s="23" customFormat="1" ht="12">
      <c r="A493" s="37"/>
      <c r="B493" s="24"/>
      <c r="C493" s="60"/>
      <c r="D493" s="34"/>
      <c r="E493" s="24"/>
      <c r="F493" s="112"/>
      <c r="G493" s="162"/>
      <c r="H493" s="162"/>
      <c r="I493" s="25"/>
    </row>
    <row r="494" spans="1:9" s="23" customFormat="1" ht="12">
      <c r="A494" s="37"/>
      <c r="B494" s="24"/>
      <c r="C494" s="60"/>
      <c r="D494" s="34"/>
      <c r="E494" s="24"/>
      <c r="F494" s="112"/>
      <c r="G494" s="162"/>
      <c r="H494" s="162"/>
      <c r="I494" s="25"/>
    </row>
    <row r="495" spans="1:9" s="23" customFormat="1" ht="12">
      <c r="A495" s="37"/>
      <c r="B495" s="24"/>
      <c r="C495" s="60"/>
      <c r="D495" s="34"/>
      <c r="E495" s="24"/>
      <c r="F495" s="112"/>
      <c r="G495" s="162"/>
      <c r="H495" s="162"/>
      <c r="I495" s="25"/>
    </row>
    <row r="496" spans="1:9" s="23" customFormat="1" ht="12">
      <c r="A496" s="37"/>
      <c r="B496" s="24"/>
      <c r="C496" s="60"/>
      <c r="D496" s="34"/>
      <c r="E496" s="24"/>
      <c r="F496" s="112"/>
      <c r="G496" s="162"/>
      <c r="H496" s="162"/>
      <c r="I496" s="25"/>
    </row>
    <row r="497" spans="1:9" s="23" customFormat="1" ht="12">
      <c r="A497" s="37"/>
      <c r="B497" s="24"/>
      <c r="C497" s="60"/>
      <c r="D497" s="34"/>
      <c r="E497" s="24"/>
      <c r="F497" s="112"/>
      <c r="G497" s="162"/>
      <c r="H497" s="162"/>
      <c r="I497" s="25"/>
    </row>
    <row r="498" spans="1:9" s="23" customFormat="1" ht="12">
      <c r="A498" s="37"/>
      <c r="B498" s="24"/>
      <c r="C498" s="60"/>
      <c r="D498" s="34"/>
      <c r="E498" s="24"/>
      <c r="F498" s="112"/>
      <c r="G498" s="162"/>
      <c r="H498" s="162"/>
      <c r="I498" s="25"/>
    </row>
    <row r="499" spans="1:9" s="23" customFormat="1" ht="12">
      <c r="A499" s="37"/>
      <c r="B499" s="24"/>
      <c r="C499" s="60"/>
      <c r="D499" s="34"/>
      <c r="E499" s="24"/>
      <c r="F499" s="112"/>
      <c r="G499" s="162"/>
      <c r="H499" s="162"/>
      <c r="I499" s="25"/>
    </row>
    <row r="500" spans="1:9" s="23" customFormat="1" ht="12">
      <c r="A500" s="37"/>
      <c r="B500" s="24"/>
      <c r="C500" s="60"/>
      <c r="D500" s="34"/>
      <c r="E500" s="24"/>
      <c r="F500" s="112"/>
      <c r="G500" s="162"/>
      <c r="H500" s="162"/>
      <c r="I500" s="25"/>
    </row>
    <row r="501" spans="1:9" s="23" customFormat="1" ht="12">
      <c r="A501" s="37"/>
      <c r="B501" s="24"/>
      <c r="C501" s="60"/>
      <c r="D501" s="34"/>
      <c r="E501" s="24"/>
      <c r="F501" s="112"/>
      <c r="G501" s="162"/>
      <c r="H501" s="162"/>
      <c r="I501" s="25"/>
    </row>
    <row r="502" spans="1:9" s="23" customFormat="1" ht="12">
      <c r="A502" s="37"/>
      <c r="B502" s="24"/>
      <c r="C502" s="60"/>
      <c r="D502" s="34"/>
      <c r="E502" s="24"/>
      <c r="F502" s="112"/>
      <c r="G502" s="162"/>
      <c r="H502" s="162"/>
      <c r="I502" s="25"/>
    </row>
    <row r="503" spans="1:9" s="23" customFormat="1" ht="12">
      <c r="A503" s="37"/>
      <c r="B503" s="24"/>
      <c r="C503" s="60"/>
      <c r="D503" s="34"/>
      <c r="E503" s="24"/>
      <c r="F503" s="112"/>
      <c r="G503" s="162"/>
      <c r="H503" s="162"/>
      <c r="I503" s="25"/>
    </row>
    <row r="504" spans="1:9" s="23" customFormat="1" ht="12">
      <c r="A504" s="37"/>
      <c r="B504" s="24"/>
      <c r="C504" s="60"/>
      <c r="D504" s="34"/>
      <c r="E504" s="24"/>
      <c r="F504" s="112"/>
      <c r="G504" s="162"/>
      <c r="H504" s="162"/>
      <c r="I504" s="25"/>
    </row>
    <row r="505" spans="1:9" s="23" customFormat="1" ht="12">
      <c r="A505" s="37"/>
      <c r="B505" s="24"/>
      <c r="C505" s="60"/>
      <c r="D505" s="34"/>
      <c r="E505" s="24"/>
      <c r="F505" s="112"/>
      <c r="G505" s="162"/>
      <c r="H505" s="162"/>
      <c r="I505" s="25"/>
    </row>
    <row r="506" spans="1:9" s="23" customFormat="1" ht="12">
      <c r="A506" s="37"/>
      <c r="B506" s="24"/>
      <c r="C506" s="60"/>
      <c r="D506" s="34"/>
      <c r="E506" s="24"/>
      <c r="F506" s="112"/>
      <c r="G506" s="162"/>
      <c r="H506" s="162"/>
      <c r="I506" s="25"/>
    </row>
    <row r="507" spans="1:9" s="23" customFormat="1" ht="12">
      <c r="A507" s="37"/>
      <c r="B507" s="24"/>
      <c r="C507" s="60"/>
      <c r="D507" s="34"/>
      <c r="E507" s="24"/>
      <c r="F507" s="112"/>
      <c r="G507" s="162"/>
      <c r="H507" s="162"/>
      <c r="I507" s="25"/>
    </row>
    <row r="508" spans="1:9" s="23" customFormat="1" ht="12">
      <c r="A508" s="37"/>
      <c r="B508" s="24"/>
      <c r="C508" s="60"/>
      <c r="D508" s="34"/>
      <c r="E508" s="24"/>
      <c r="F508" s="112"/>
      <c r="G508" s="162"/>
      <c r="H508" s="162"/>
      <c r="I508" s="25"/>
    </row>
    <row r="509" spans="1:9" s="23" customFormat="1" ht="12">
      <c r="A509" s="37"/>
      <c r="B509" s="24"/>
      <c r="C509" s="60"/>
      <c r="D509" s="34"/>
      <c r="E509" s="24"/>
      <c r="F509" s="112"/>
      <c r="G509" s="162"/>
      <c r="H509" s="162"/>
      <c r="I509" s="25"/>
    </row>
    <row r="510" spans="1:9" s="23" customFormat="1" ht="12">
      <c r="A510" s="37"/>
      <c r="B510" s="24"/>
      <c r="C510" s="60"/>
      <c r="D510" s="34"/>
      <c r="E510" s="24"/>
      <c r="F510" s="112"/>
      <c r="G510" s="162"/>
      <c r="H510" s="162"/>
      <c r="I510" s="25"/>
    </row>
    <row r="511" spans="1:9" s="23" customFormat="1" ht="12">
      <c r="A511" s="37"/>
      <c r="B511" s="24"/>
      <c r="C511" s="60"/>
      <c r="D511" s="34"/>
      <c r="E511" s="24"/>
      <c r="F511" s="112"/>
      <c r="G511" s="162"/>
      <c r="H511" s="162"/>
      <c r="I511" s="25"/>
    </row>
    <row r="512" spans="1:9" s="23" customFormat="1" ht="12">
      <c r="A512" s="37"/>
      <c r="B512" s="24"/>
      <c r="C512" s="60"/>
      <c r="D512" s="34"/>
      <c r="E512" s="24"/>
      <c r="F512" s="112"/>
      <c r="G512" s="162"/>
      <c r="H512" s="162"/>
      <c r="I512" s="25"/>
    </row>
    <row r="513" spans="1:9" s="23" customFormat="1" ht="12">
      <c r="A513" s="37"/>
      <c r="B513" s="24"/>
      <c r="C513" s="60"/>
      <c r="D513" s="34"/>
      <c r="E513" s="24"/>
      <c r="F513" s="112"/>
      <c r="G513" s="162"/>
      <c r="H513" s="162"/>
      <c r="I513" s="25"/>
    </row>
    <row r="514" spans="1:9" s="23" customFormat="1" ht="12">
      <c r="A514" s="37"/>
      <c r="B514" s="24"/>
      <c r="C514" s="60"/>
      <c r="D514" s="34"/>
      <c r="E514" s="24"/>
      <c r="F514" s="112"/>
      <c r="G514" s="162"/>
      <c r="H514" s="162"/>
      <c r="I514" s="25"/>
    </row>
    <row r="515" spans="1:9" s="23" customFormat="1" ht="12">
      <c r="A515" s="37"/>
      <c r="B515" s="24"/>
      <c r="C515" s="60"/>
      <c r="D515" s="34"/>
      <c r="E515" s="24"/>
      <c r="F515" s="112"/>
      <c r="G515" s="162"/>
      <c r="H515" s="162"/>
      <c r="I515" s="25"/>
    </row>
    <row r="516" spans="1:9" s="23" customFormat="1" ht="12">
      <c r="A516" s="37"/>
      <c r="B516" s="24"/>
      <c r="C516" s="60"/>
      <c r="D516" s="34"/>
      <c r="E516" s="24"/>
      <c r="F516" s="112"/>
      <c r="G516" s="162"/>
      <c r="H516" s="162"/>
      <c r="I516" s="25"/>
    </row>
    <row r="517" spans="1:9" s="23" customFormat="1" ht="12">
      <c r="A517" s="37"/>
      <c r="B517" s="24"/>
      <c r="C517" s="60"/>
      <c r="D517" s="34"/>
      <c r="E517" s="24"/>
      <c r="F517" s="112"/>
      <c r="G517" s="162"/>
      <c r="H517" s="162"/>
      <c r="I517" s="25"/>
    </row>
    <row r="518" spans="1:9" s="23" customFormat="1" ht="12">
      <c r="A518" s="37"/>
      <c r="B518" s="24"/>
      <c r="C518" s="60"/>
      <c r="D518" s="34"/>
      <c r="E518" s="24"/>
      <c r="F518" s="112"/>
      <c r="G518" s="162"/>
      <c r="H518" s="162"/>
      <c r="I518" s="25"/>
    </row>
    <row r="519" spans="1:9" s="23" customFormat="1" ht="12">
      <c r="A519" s="37"/>
      <c r="B519" s="24"/>
      <c r="C519" s="60"/>
      <c r="D519" s="34"/>
      <c r="E519" s="24"/>
      <c r="F519" s="112"/>
      <c r="G519" s="162"/>
      <c r="H519" s="162"/>
      <c r="I519" s="25"/>
    </row>
    <row r="520" spans="1:9" s="23" customFormat="1" ht="12">
      <c r="A520" s="37"/>
      <c r="B520" s="24"/>
      <c r="C520" s="60"/>
      <c r="D520" s="34"/>
      <c r="E520" s="24"/>
      <c r="F520" s="112"/>
      <c r="G520" s="162"/>
      <c r="H520" s="162"/>
      <c r="I520" s="25"/>
    </row>
    <row r="521" spans="1:9" s="23" customFormat="1" ht="12">
      <c r="A521" s="37"/>
      <c r="B521" s="24"/>
      <c r="C521" s="60"/>
      <c r="D521" s="34"/>
      <c r="E521" s="24"/>
      <c r="F521" s="112"/>
      <c r="G521" s="162"/>
      <c r="H521" s="162"/>
      <c r="I521" s="25"/>
    </row>
    <row r="522" spans="1:9" s="23" customFormat="1" ht="12">
      <c r="A522" s="37"/>
      <c r="B522" s="24"/>
      <c r="C522" s="60"/>
      <c r="D522" s="34"/>
      <c r="E522" s="24"/>
      <c r="F522" s="112"/>
      <c r="G522" s="162"/>
      <c r="H522" s="162"/>
      <c r="I522" s="25"/>
    </row>
    <row r="523" spans="1:9" s="23" customFormat="1" ht="12">
      <c r="A523" s="37"/>
      <c r="B523" s="24"/>
      <c r="C523" s="60"/>
      <c r="D523" s="34"/>
      <c r="E523" s="24"/>
      <c r="F523" s="112"/>
      <c r="G523" s="162"/>
      <c r="H523" s="162"/>
      <c r="I523" s="25"/>
    </row>
    <row r="524" spans="1:9" s="23" customFormat="1" ht="12">
      <c r="A524" s="37"/>
      <c r="B524" s="24"/>
      <c r="C524" s="60"/>
      <c r="D524" s="34"/>
      <c r="E524" s="24"/>
      <c r="F524" s="112"/>
      <c r="G524" s="162"/>
      <c r="H524" s="162"/>
      <c r="I524" s="25"/>
    </row>
    <row r="525" spans="1:9" s="23" customFormat="1" ht="12">
      <c r="A525" s="37"/>
      <c r="B525" s="24"/>
      <c r="C525" s="60"/>
      <c r="D525" s="34"/>
      <c r="E525" s="24"/>
      <c r="F525" s="112"/>
      <c r="G525" s="162"/>
      <c r="H525" s="162"/>
      <c r="I525" s="25"/>
    </row>
    <row r="526" spans="1:9" s="23" customFormat="1" ht="12">
      <c r="A526" s="37"/>
      <c r="B526" s="24"/>
      <c r="C526" s="60"/>
      <c r="D526" s="34"/>
      <c r="E526" s="24"/>
      <c r="F526" s="112"/>
      <c r="G526" s="162"/>
      <c r="H526" s="162"/>
      <c r="I526" s="25"/>
    </row>
    <row r="527" spans="1:9" s="23" customFormat="1" ht="12">
      <c r="A527" s="37"/>
      <c r="B527" s="24"/>
      <c r="C527" s="60"/>
      <c r="D527" s="34"/>
      <c r="E527" s="24"/>
      <c r="F527" s="112"/>
      <c r="G527" s="162"/>
      <c r="H527" s="162"/>
      <c r="I527" s="25"/>
    </row>
    <row r="528" spans="1:9" s="23" customFormat="1" ht="12">
      <c r="A528" s="37"/>
      <c r="B528" s="24"/>
      <c r="C528" s="60"/>
      <c r="D528" s="34"/>
      <c r="E528" s="24"/>
      <c r="F528" s="112"/>
      <c r="G528" s="162"/>
      <c r="H528" s="162"/>
      <c r="I528" s="25"/>
    </row>
    <row r="529" spans="1:9" s="23" customFormat="1" ht="12">
      <c r="A529" s="37"/>
      <c r="B529" s="24"/>
      <c r="C529" s="60"/>
      <c r="D529" s="34"/>
      <c r="E529" s="24"/>
      <c r="F529" s="112"/>
      <c r="G529" s="162"/>
      <c r="H529" s="162"/>
      <c r="I529" s="25"/>
    </row>
    <row r="530" spans="1:9" s="23" customFormat="1" ht="12">
      <c r="A530" s="37"/>
      <c r="B530" s="24"/>
      <c r="C530" s="60"/>
      <c r="D530" s="34"/>
      <c r="E530" s="24"/>
      <c r="F530" s="112"/>
      <c r="G530" s="162"/>
      <c r="H530" s="162"/>
      <c r="I530" s="25"/>
    </row>
    <row r="531" spans="1:9" s="23" customFormat="1" ht="12">
      <c r="A531" s="37"/>
      <c r="B531" s="24"/>
      <c r="C531" s="60"/>
      <c r="D531" s="34"/>
      <c r="E531" s="24"/>
      <c r="F531" s="112"/>
      <c r="G531" s="162"/>
      <c r="H531" s="162"/>
      <c r="I531" s="25"/>
    </row>
    <row r="532" spans="1:9" s="23" customFormat="1" ht="12">
      <c r="A532" s="37"/>
      <c r="B532" s="24"/>
      <c r="C532" s="60"/>
      <c r="D532" s="34"/>
      <c r="E532" s="24"/>
      <c r="F532" s="112"/>
      <c r="G532" s="162"/>
      <c r="H532" s="162"/>
      <c r="I532" s="25"/>
    </row>
    <row r="533" spans="1:9" s="23" customFormat="1" ht="12">
      <c r="A533" s="37"/>
      <c r="B533" s="24"/>
      <c r="C533" s="60"/>
      <c r="D533" s="34"/>
      <c r="E533" s="24"/>
      <c r="F533" s="112"/>
      <c r="G533" s="162"/>
      <c r="H533" s="162"/>
      <c r="I533" s="25"/>
    </row>
    <row r="534" spans="1:9" s="23" customFormat="1" ht="12">
      <c r="A534" s="37"/>
      <c r="B534" s="24"/>
      <c r="C534" s="60"/>
      <c r="D534" s="34"/>
      <c r="E534" s="24"/>
      <c r="F534" s="112"/>
      <c r="G534" s="162"/>
      <c r="H534" s="162"/>
      <c r="I534" s="25"/>
    </row>
    <row r="535" spans="1:9" s="23" customFormat="1" ht="12">
      <c r="A535" s="37"/>
      <c r="B535" s="24"/>
      <c r="C535" s="60"/>
      <c r="D535" s="34"/>
      <c r="E535" s="24"/>
      <c r="F535" s="112"/>
      <c r="G535" s="162"/>
      <c r="H535" s="162"/>
      <c r="I535" s="25"/>
    </row>
    <row r="536" spans="1:9" s="23" customFormat="1" ht="12">
      <c r="A536" s="37"/>
      <c r="B536" s="24"/>
      <c r="C536" s="60"/>
      <c r="D536" s="34"/>
      <c r="E536" s="24"/>
      <c r="F536" s="112"/>
      <c r="G536" s="162"/>
      <c r="H536" s="162"/>
      <c r="I536" s="25"/>
    </row>
    <row r="537" spans="1:9" s="23" customFormat="1" ht="12">
      <c r="A537" s="37"/>
      <c r="B537" s="24"/>
      <c r="C537" s="60"/>
      <c r="D537" s="34"/>
      <c r="E537" s="24"/>
      <c r="F537" s="112"/>
      <c r="G537" s="162"/>
      <c r="H537" s="162"/>
      <c r="I537" s="25"/>
    </row>
    <row r="538" spans="1:9" s="23" customFormat="1" ht="12">
      <c r="A538" s="37"/>
      <c r="B538" s="24"/>
      <c r="C538" s="60"/>
      <c r="D538" s="34"/>
      <c r="E538" s="24"/>
      <c r="F538" s="112"/>
      <c r="G538" s="162"/>
      <c r="H538" s="162"/>
      <c r="I538" s="25"/>
    </row>
    <row r="539" spans="1:9" s="23" customFormat="1" ht="12">
      <c r="A539" s="37"/>
      <c r="B539" s="24"/>
      <c r="C539" s="60"/>
      <c r="D539" s="34"/>
      <c r="E539" s="24"/>
      <c r="F539" s="112"/>
      <c r="G539" s="162"/>
      <c r="H539" s="162"/>
      <c r="I539" s="25"/>
    </row>
    <row r="540" spans="1:9" s="23" customFormat="1" ht="12">
      <c r="A540" s="37"/>
      <c r="B540" s="24"/>
      <c r="C540" s="60"/>
      <c r="D540" s="34"/>
      <c r="E540" s="24"/>
      <c r="F540" s="112"/>
      <c r="G540" s="162"/>
      <c r="H540" s="162"/>
      <c r="I540" s="25"/>
    </row>
    <row r="541" spans="1:9" s="23" customFormat="1" ht="12">
      <c r="A541" s="37"/>
      <c r="B541" s="24"/>
      <c r="C541" s="60"/>
      <c r="D541" s="34"/>
      <c r="E541" s="24"/>
      <c r="F541" s="112"/>
      <c r="G541" s="162"/>
      <c r="H541" s="162"/>
      <c r="I541" s="25"/>
    </row>
    <row r="542" spans="1:9" s="23" customFormat="1" ht="12">
      <c r="A542" s="37"/>
      <c r="B542" s="24"/>
      <c r="C542" s="60"/>
      <c r="D542" s="34"/>
      <c r="E542" s="24"/>
      <c r="F542" s="112"/>
      <c r="G542" s="162"/>
      <c r="H542" s="162"/>
      <c r="I542" s="25"/>
    </row>
    <row r="543" spans="1:9" s="23" customFormat="1" ht="12">
      <c r="A543" s="37"/>
      <c r="B543" s="24"/>
      <c r="C543" s="60"/>
      <c r="D543" s="34"/>
      <c r="E543" s="24"/>
      <c r="F543" s="112"/>
      <c r="G543" s="162"/>
      <c r="H543" s="162"/>
      <c r="I543" s="25"/>
    </row>
    <row r="544" spans="1:9" s="23" customFormat="1" ht="12">
      <c r="A544" s="37"/>
      <c r="B544" s="24"/>
      <c r="C544" s="60"/>
      <c r="D544" s="34"/>
      <c r="E544" s="24"/>
      <c r="F544" s="112"/>
      <c r="G544" s="162"/>
      <c r="H544" s="162"/>
      <c r="I544" s="25"/>
    </row>
    <row r="545" spans="1:9" s="23" customFormat="1" ht="12">
      <c r="A545" s="37"/>
      <c r="B545" s="24"/>
      <c r="C545" s="60"/>
      <c r="D545" s="34"/>
      <c r="E545" s="24"/>
      <c r="F545" s="112"/>
      <c r="G545" s="162"/>
      <c r="H545" s="162"/>
      <c r="I545" s="25"/>
    </row>
    <row r="546" spans="1:9" s="23" customFormat="1" ht="12">
      <c r="A546" s="37"/>
      <c r="B546" s="24"/>
      <c r="C546" s="60"/>
      <c r="D546" s="34"/>
      <c r="E546" s="24"/>
      <c r="F546" s="112"/>
      <c r="G546" s="162"/>
      <c r="H546" s="162"/>
      <c r="I546" s="25"/>
    </row>
    <row r="547" spans="1:9" s="23" customFormat="1" ht="12">
      <c r="A547" s="37"/>
      <c r="B547" s="24"/>
      <c r="C547" s="60"/>
      <c r="D547" s="34"/>
      <c r="E547" s="24"/>
      <c r="F547" s="112"/>
      <c r="G547" s="162"/>
      <c r="H547" s="162"/>
      <c r="I547" s="25"/>
    </row>
    <row r="548" spans="1:9" s="23" customFormat="1" ht="12">
      <c r="A548" s="37"/>
      <c r="B548" s="24"/>
      <c r="C548" s="60"/>
      <c r="D548" s="34"/>
      <c r="E548" s="24"/>
      <c r="F548" s="112"/>
      <c r="G548" s="162"/>
      <c r="H548" s="162"/>
      <c r="I548" s="25"/>
    </row>
    <row r="549" spans="1:9" s="23" customFormat="1" ht="12">
      <c r="A549" s="37"/>
      <c r="B549" s="24"/>
      <c r="C549" s="60"/>
      <c r="D549" s="34"/>
      <c r="E549" s="24"/>
      <c r="F549" s="112"/>
      <c r="G549" s="162"/>
      <c r="H549" s="162"/>
      <c r="I549" s="25"/>
    </row>
    <row r="550" spans="1:9" s="23" customFormat="1" ht="12">
      <c r="A550" s="37"/>
      <c r="B550" s="24"/>
      <c r="C550" s="60"/>
      <c r="D550" s="34"/>
      <c r="E550" s="24"/>
      <c r="F550" s="112"/>
      <c r="G550" s="162"/>
      <c r="H550" s="162"/>
      <c r="I550" s="25"/>
    </row>
    <row r="551" spans="1:9" s="23" customFormat="1" ht="12">
      <c r="A551" s="37"/>
      <c r="B551" s="24"/>
      <c r="C551" s="60"/>
      <c r="D551" s="34"/>
      <c r="E551" s="24"/>
      <c r="F551" s="112"/>
      <c r="G551" s="162"/>
      <c r="H551" s="162"/>
      <c r="I551" s="25"/>
    </row>
    <row r="552" spans="1:9" s="23" customFormat="1" ht="12">
      <c r="A552" s="37"/>
      <c r="B552" s="24"/>
      <c r="C552" s="60"/>
      <c r="D552" s="34"/>
      <c r="E552" s="24"/>
      <c r="F552" s="112"/>
      <c r="G552" s="162"/>
      <c r="H552" s="162"/>
      <c r="I552" s="25"/>
    </row>
    <row r="553" spans="1:9" s="23" customFormat="1" ht="12">
      <c r="A553" s="37"/>
      <c r="B553" s="24"/>
      <c r="C553" s="60"/>
      <c r="D553" s="34"/>
      <c r="E553" s="24"/>
      <c r="F553" s="112"/>
      <c r="G553" s="162"/>
      <c r="H553" s="162"/>
      <c r="I553" s="25"/>
    </row>
    <row r="554" spans="1:9" s="23" customFormat="1" ht="12">
      <c r="A554" s="37"/>
      <c r="B554" s="24"/>
      <c r="C554" s="60"/>
      <c r="D554" s="34"/>
      <c r="E554" s="24"/>
      <c r="F554" s="112"/>
      <c r="G554" s="162"/>
      <c r="H554" s="162"/>
      <c r="I554" s="25"/>
    </row>
    <row r="555" spans="1:9" s="23" customFormat="1" ht="12">
      <c r="A555" s="37"/>
      <c r="B555" s="24"/>
      <c r="C555" s="60"/>
      <c r="D555" s="34"/>
      <c r="E555" s="24"/>
      <c r="F555" s="112"/>
      <c r="G555" s="162"/>
      <c r="H555" s="162"/>
      <c r="I555" s="25"/>
    </row>
    <row r="556" spans="1:9" s="23" customFormat="1" ht="12">
      <c r="A556" s="37"/>
      <c r="B556" s="24"/>
      <c r="C556" s="60"/>
      <c r="D556" s="34"/>
      <c r="E556" s="24"/>
      <c r="F556" s="112"/>
      <c r="G556" s="162"/>
      <c r="H556" s="162"/>
      <c r="I556" s="25"/>
    </row>
    <row r="557" spans="1:9" s="23" customFormat="1" ht="12">
      <c r="A557" s="37"/>
      <c r="B557" s="24"/>
      <c r="C557" s="60"/>
      <c r="D557" s="34"/>
      <c r="E557" s="24"/>
      <c r="F557" s="112"/>
      <c r="G557" s="162"/>
      <c r="H557" s="162"/>
      <c r="I557" s="25"/>
    </row>
    <row r="558" spans="1:9" s="23" customFormat="1" ht="12">
      <c r="A558" s="37"/>
      <c r="B558" s="24"/>
      <c r="C558" s="60"/>
      <c r="D558" s="34"/>
      <c r="E558" s="24"/>
      <c r="F558" s="112"/>
      <c r="G558" s="162"/>
      <c r="H558" s="162"/>
      <c r="I558" s="25"/>
    </row>
    <row r="559" spans="1:9" s="23" customFormat="1" ht="12">
      <c r="A559" s="37"/>
      <c r="B559" s="24"/>
      <c r="C559" s="60"/>
      <c r="D559" s="34"/>
      <c r="E559" s="24"/>
      <c r="F559" s="112"/>
      <c r="G559" s="162"/>
      <c r="H559" s="162"/>
      <c r="I559" s="25"/>
    </row>
    <row r="560" spans="1:9" s="23" customFormat="1" ht="12">
      <c r="A560" s="37"/>
      <c r="B560" s="24"/>
      <c r="C560" s="60"/>
      <c r="D560" s="34"/>
      <c r="E560" s="24"/>
      <c r="F560" s="112"/>
      <c r="G560" s="162"/>
      <c r="H560" s="162"/>
      <c r="I560" s="25"/>
    </row>
    <row r="561" spans="1:9" s="23" customFormat="1" ht="12">
      <c r="A561" s="37"/>
      <c r="B561" s="24"/>
      <c r="C561" s="60"/>
      <c r="D561" s="34"/>
      <c r="E561" s="24"/>
      <c r="F561" s="112"/>
      <c r="G561" s="162"/>
      <c r="H561" s="162"/>
      <c r="I561" s="25"/>
    </row>
    <row r="562" spans="1:9" s="23" customFormat="1" ht="12">
      <c r="A562" s="37"/>
      <c r="B562" s="24"/>
      <c r="C562" s="60"/>
      <c r="D562" s="34"/>
      <c r="E562" s="24"/>
      <c r="F562" s="112"/>
      <c r="G562" s="162"/>
      <c r="H562" s="162"/>
      <c r="I562" s="25"/>
    </row>
    <row r="563" spans="1:9" s="23" customFormat="1" ht="12">
      <c r="A563" s="37"/>
      <c r="B563" s="24"/>
      <c r="C563" s="60"/>
      <c r="D563" s="34"/>
      <c r="E563" s="24"/>
      <c r="F563" s="112"/>
      <c r="G563" s="162"/>
      <c r="H563" s="162"/>
      <c r="I563" s="25"/>
    </row>
    <row r="564" spans="1:9" s="23" customFormat="1" ht="12">
      <c r="A564" s="37"/>
      <c r="B564" s="24"/>
      <c r="C564" s="60"/>
      <c r="D564" s="34"/>
      <c r="E564" s="24"/>
      <c r="F564" s="112"/>
      <c r="G564" s="162"/>
      <c r="H564" s="162"/>
      <c r="I564" s="25"/>
    </row>
    <row r="565" spans="1:9" s="23" customFormat="1" ht="12">
      <c r="A565" s="37"/>
      <c r="B565" s="24"/>
      <c r="C565" s="60"/>
      <c r="D565" s="34"/>
      <c r="E565" s="24"/>
      <c r="F565" s="112"/>
      <c r="G565" s="162"/>
      <c r="H565" s="162"/>
      <c r="I565" s="25"/>
    </row>
    <row r="566" spans="1:9" s="23" customFormat="1" ht="12">
      <c r="A566" s="37"/>
      <c r="B566" s="24"/>
      <c r="C566" s="60"/>
      <c r="D566" s="34"/>
      <c r="E566" s="24"/>
      <c r="F566" s="112"/>
      <c r="G566" s="162"/>
      <c r="H566" s="162"/>
      <c r="I566" s="25"/>
    </row>
    <row r="567" spans="1:9" s="23" customFormat="1" ht="12">
      <c r="A567" s="37"/>
      <c r="B567" s="24"/>
      <c r="C567" s="60"/>
      <c r="D567" s="34"/>
      <c r="E567" s="24"/>
      <c r="F567" s="112"/>
      <c r="G567" s="162"/>
      <c r="H567" s="162"/>
      <c r="I567" s="25"/>
    </row>
    <row r="568" spans="1:9" s="23" customFormat="1" ht="12">
      <c r="A568" s="37"/>
      <c r="B568" s="24"/>
      <c r="C568" s="60"/>
      <c r="D568" s="34"/>
      <c r="E568" s="24"/>
      <c r="F568" s="112"/>
      <c r="G568" s="162"/>
      <c r="H568" s="162"/>
      <c r="I568" s="25"/>
    </row>
    <row r="569" spans="1:9" s="23" customFormat="1" ht="12">
      <c r="A569" s="37"/>
      <c r="B569" s="24"/>
      <c r="C569" s="60"/>
      <c r="D569" s="34"/>
      <c r="E569" s="24"/>
      <c r="F569" s="112"/>
      <c r="G569" s="162"/>
      <c r="H569" s="162"/>
      <c r="I569" s="25"/>
    </row>
    <row r="570" spans="1:9" s="23" customFormat="1" ht="12">
      <c r="A570" s="37"/>
      <c r="B570" s="24"/>
      <c r="C570" s="60"/>
      <c r="D570" s="34"/>
      <c r="E570" s="24"/>
      <c r="F570" s="112"/>
      <c r="G570" s="162"/>
      <c r="H570" s="162"/>
      <c r="I570" s="25"/>
    </row>
    <row r="571" spans="1:9" s="23" customFormat="1" ht="12">
      <c r="A571" s="37"/>
      <c r="B571" s="24"/>
      <c r="C571" s="60"/>
      <c r="D571" s="34"/>
      <c r="E571" s="24"/>
      <c r="F571" s="112"/>
      <c r="G571" s="162"/>
      <c r="H571" s="162"/>
      <c r="I571" s="25"/>
    </row>
    <row r="572" spans="1:9" s="23" customFormat="1" ht="12">
      <c r="A572" s="37"/>
      <c r="B572" s="24"/>
      <c r="C572" s="60"/>
      <c r="D572" s="34"/>
      <c r="E572" s="24"/>
      <c r="F572" s="112"/>
      <c r="G572" s="162"/>
      <c r="H572" s="162"/>
      <c r="I572" s="25"/>
    </row>
    <row r="573" spans="1:9" s="23" customFormat="1" ht="12">
      <c r="A573" s="37"/>
      <c r="B573" s="24"/>
      <c r="C573" s="60"/>
      <c r="D573" s="34"/>
      <c r="E573" s="24"/>
      <c r="F573" s="112"/>
      <c r="G573" s="162"/>
      <c r="H573" s="162"/>
      <c r="I573" s="25"/>
    </row>
    <row r="574" spans="1:9" s="23" customFormat="1" ht="12">
      <c r="A574" s="37"/>
      <c r="B574" s="24"/>
      <c r="C574" s="60"/>
      <c r="D574" s="34"/>
      <c r="E574" s="24"/>
      <c r="F574" s="112"/>
      <c r="G574" s="162"/>
      <c r="H574" s="162"/>
      <c r="I574" s="25"/>
    </row>
    <row r="575" spans="1:9" s="23" customFormat="1" ht="12">
      <c r="A575" s="37"/>
      <c r="B575" s="24"/>
      <c r="C575" s="60"/>
      <c r="D575" s="34"/>
      <c r="E575" s="24"/>
      <c r="F575" s="112"/>
      <c r="G575" s="162"/>
      <c r="H575" s="162"/>
      <c r="I575" s="25"/>
    </row>
    <row r="576" spans="1:9" s="23" customFormat="1" ht="12">
      <c r="A576" s="37"/>
      <c r="B576" s="24"/>
      <c r="C576" s="60"/>
      <c r="D576" s="34"/>
      <c r="E576" s="24"/>
      <c r="F576" s="112"/>
      <c r="G576" s="162"/>
      <c r="H576" s="162"/>
      <c r="I576" s="25"/>
    </row>
    <row r="577" spans="1:9" s="23" customFormat="1" ht="12">
      <c r="A577" s="37"/>
      <c r="B577" s="24"/>
      <c r="C577" s="60"/>
      <c r="D577" s="34"/>
      <c r="E577" s="24"/>
      <c r="F577" s="112"/>
      <c r="G577" s="162"/>
      <c r="H577" s="162"/>
      <c r="I577" s="25"/>
    </row>
    <row r="578" spans="1:9" s="23" customFormat="1" ht="12">
      <c r="A578" s="37"/>
      <c r="B578" s="24"/>
      <c r="C578" s="60"/>
      <c r="D578" s="34"/>
      <c r="E578" s="24"/>
      <c r="F578" s="112"/>
      <c r="G578" s="162"/>
      <c r="H578" s="162"/>
      <c r="I578" s="25"/>
    </row>
    <row r="579" spans="1:9" s="23" customFormat="1" ht="12">
      <c r="A579" s="37"/>
      <c r="B579" s="24"/>
      <c r="C579" s="60"/>
      <c r="D579" s="34"/>
      <c r="E579" s="24"/>
      <c r="F579" s="112"/>
      <c r="G579" s="162"/>
      <c r="H579" s="162"/>
      <c r="I579" s="25"/>
    </row>
    <row r="580" spans="1:9" s="23" customFormat="1" ht="12">
      <c r="A580" s="37"/>
      <c r="B580" s="24"/>
      <c r="C580" s="60"/>
      <c r="D580" s="34"/>
      <c r="E580" s="24"/>
      <c r="F580" s="112"/>
      <c r="G580" s="162"/>
      <c r="H580" s="162"/>
      <c r="I580" s="25"/>
    </row>
    <row r="581" spans="1:9" s="23" customFormat="1" ht="12">
      <c r="A581" s="37"/>
      <c r="B581" s="24"/>
      <c r="C581" s="60"/>
      <c r="D581" s="34"/>
      <c r="E581" s="24"/>
      <c r="F581" s="112"/>
      <c r="G581" s="162"/>
      <c r="H581" s="162"/>
      <c r="I581" s="25"/>
    </row>
    <row r="582" spans="1:9" s="23" customFormat="1" ht="12">
      <c r="A582" s="37"/>
      <c r="B582" s="24"/>
      <c r="C582" s="60"/>
      <c r="D582" s="34"/>
      <c r="E582" s="24"/>
      <c r="F582" s="112"/>
      <c r="G582" s="162"/>
      <c r="H582" s="162"/>
      <c r="I582" s="25"/>
    </row>
    <row r="583" spans="1:9" s="23" customFormat="1" ht="12">
      <c r="A583" s="37"/>
      <c r="B583" s="24"/>
      <c r="C583" s="60"/>
      <c r="D583" s="34"/>
      <c r="E583" s="24"/>
      <c r="F583" s="112"/>
      <c r="G583" s="162"/>
      <c r="H583" s="162"/>
      <c r="I583" s="25"/>
    </row>
    <row r="584" spans="1:9" s="23" customFormat="1" ht="12">
      <c r="A584" s="37"/>
      <c r="B584" s="24"/>
      <c r="C584" s="60"/>
      <c r="D584" s="34"/>
      <c r="E584" s="24"/>
      <c r="F584" s="112"/>
      <c r="G584" s="162"/>
      <c r="H584" s="162"/>
      <c r="I584" s="25"/>
    </row>
    <row r="585" spans="1:9" s="23" customFormat="1" ht="12">
      <c r="A585" s="37"/>
      <c r="B585" s="24"/>
      <c r="C585" s="60"/>
      <c r="D585" s="34"/>
      <c r="E585" s="24"/>
      <c r="F585" s="112"/>
      <c r="G585" s="162"/>
      <c r="H585" s="162"/>
      <c r="I585" s="25"/>
    </row>
    <row r="586" spans="1:9" s="23" customFormat="1" ht="12">
      <c r="A586" s="37"/>
      <c r="B586" s="24"/>
      <c r="C586" s="60"/>
      <c r="D586" s="34"/>
      <c r="E586" s="24"/>
      <c r="F586" s="112"/>
      <c r="G586" s="162"/>
      <c r="H586" s="162"/>
      <c r="I586" s="25"/>
    </row>
    <row r="587" spans="1:9" s="23" customFormat="1" ht="12">
      <c r="A587" s="37"/>
      <c r="B587" s="24"/>
      <c r="C587" s="60"/>
      <c r="D587" s="34"/>
      <c r="E587" s="24"/>
      <c r="F587" s="112"/>
      <c r="G587" s="162"/>
      <c r="H587" s="162"/>
      <c r="I587" s="25"/>
    </row>
    <row r="588" spans="1:9" s="23" customFormat="1" ht="12">
      <c r="A588" s="37"/>
      <c r="B588" s="24"/>
      <c r="C588" s="60"/>
      <c r="D588" s="34"/>
      <c r="E588" s="24"/>
      <c r="F588" s="112"/>
      <c r="G588" s="162"/>
      <c r="H588" s="162"/>
      <c r="I588" s="25"/>
    </row>
    <row r="589" spans="1:9" s="23" customFormat="1" ht="12">
      <c r="A589" s="37"/>
      <c r="B589" s="24"/>
      <c r="C589" s="60"/>
      <c r="D589" s="34"/>
      <c r="E589" s="24"/>
      <c r="F589" s="112"/>
      <c r="G589" s="162"/>
      <c r="H589" s="162"/>
      <c r="I589" s="25"/>
    </row>
    <row r="590" spans="1:9" s="23" customFormat="1" ht="12">
      <c r="A590" s="37"/>
      <c r="B590" s="24"/>
      <c r="C590" s="60"/>
      <c r="D590" s="34"/>
      <c r="E590" s="24"/>
      <c r="F590" s="112"/>
      <c r="G590" s="162"/>
      <c r="H590" s="162"/>
      <c r="I590" s="25"/>
    </row>
    <row r="591" spans="1:9" s="23" customFormat="1" ht="12">
      <c r="A591" s="37"/>
      <c r="B591" s="24"/>
      <c r="C591" s="60"/>
      <c r="D591" s="34"/>
      <c r="E591" s="24"/>
      <c r="F591" s="112"/>
      <c r="G591" s="162"/>
      <c r="H591" s="162"/>
      <c r="I591" s="25"/>
    </row>
    <row r="592" spans="1:9" s="23" customFormat="1" ht="12">
      <c r="A592" s="37"/>
      <c r="B592" s="24"/>
      <c r="C592" s="60"/>
      <c r="D592" s="34"/>
      <c r="E592" s="24"/>
      <c r="F592" s="112"/>
      <c r="G592" s="162"/>
      <c r="H592" s="162"/>
      <c r="I592" s="25"/>
    </row>
    <row r="593" spans="1:9" s="23" customFormat="1" ht="12">
      <c r="A593" s="37"/>
      <c r="B593" s="24"/>
      <c r="C593" s="60"/>
      <c r="D593" s="34"/>
      <c r="E593" s="24"/>
      <c r="F593" s="112"/>
      <c r="G593" s="162"/>
      <c r="H593" s="162"/>
      <c r="I593" s="25"/>
    </row>
    <row r="594" spans="1:9" s="23" customFormat="1" ht="12">
      <c r="A594" s="37"/>
      <c r="B594" s="24"/>
      <c r="C594" s="60"/>
      <c r="D594" s="34"/>
      <c r="E594" s="24"/>
      <c r="F594" s="112"/>
      <c r="G594" s="162"/>
      <c r="H594" s="162"/>
      <c r="I594" s="25"/>
    </row>
    <row r="595" spans="1:9" s="23" customFormat="1" ht="12">
      <c r="A595" s="37"/>
      <c r="B595" s="24"/>
      <c r="C595" s="60"/>
      <c r="D595" s="34"/>
      <c r="E595" s="24"/>
      <c r="F595" s="112"/>
      <c r="G595" s="162"/>
      <c r="H595" s="162"/>
      <c r="I595" s="25"/>
    </row>
    <row r="596" spans="1:9" s="23" customFormat="1" ht="12">
      <c r="A596" s="37"/>
      <c r="B596" s="24"/>
      <c r="C596" s="60"/>
      <c r="D596" s="34"/>
      <c r="E596" s="24"/>
      <c r="F596" s="112"/>
      <c r="G596" s="162"/>
      <c r="H596" s="162"/>
      <c r="I596" s="25"/>
    </row>
    <row r="597" spans="1:9" s="23" customFormat="1" ht="12">
      <c r="A597" s="37"/>
      <c r="B597" s="24"/>
      <c r="C597" s="60"/>
      <c r="D597" s="34"/>
      <c r="E597" s="24"/>
      <c r="F597" s="112"/>
      <c r="G597" s="162"/>
      <c r="H597" s="162"/>
      <c r="I597" s="25"/>
    </row>
    <row r="598" spans="1:9" s="23" customFormat="1" ht="12">
      <c r="A598" s="37"/>
      <c r="B598" s="24"/>
      <c r="C598" s="60"/>
      <c r="D598" s="34"/>
      <c r="E598" s="24"/>
      <c r="F598" s="112"/>
      <c r="G598" s="162"/>
      <c r="H598" s="162"/>
      <c r="I598" s="25"/>
    </row>
    <row r="599" spans="1:9" s="23" customFormat="1" ht="12">
      <c r="A599" s="37"/>
      <c r="B599" s="24"/>
      <c r="C599" s="60"/>
      <c r="D599" s="34"/>
      <c r="E599" s="24"/>
      <c r="F599" s="112"/>
      <c r="G599" s="162"/>
      <c r="H599" s="162"/>
      <c r="I599" s="25"/>
    </row>
    <row r="600" spans="1:9" s="23" customFormat="1" ht="12">
      <c r="A600" s="37"/>
      <c r="B600" s="24"/>
      <c r="C600" s="60"/>
      <c r="D600" s="34"/>
      <c r="E600" s="24"/>
      <c r="F600" s="112"/>
      <c r="G600" s="162"/>
      <c r="H600" s="162"/>
      <c r="I600" s="25"/>
    </row>
    <row r="601" spans="1:9" s="23" customFormat="1" ht="12">
      <c r="A601" s="37"/>
      <c r="B601" s="24"/>
      <c r="C601" s="60"/>
      <c r="D601" s="34"/>
      <c r="E601" s="24"/>
      <c r="F601" s="112"/>
      <c r="G601" s="162"/>
      <c r="H601" s="162"/>
      <c r="I601" s="25"/>
    </row>
    <row r="602" spans="1:9" s="23" customFormat="1" ht="12">
      <c r="A602" s="37"/>
      <c r="B602" s="24"/>
      <c r="C602" s="60"/>
      <c r="D602" s="34"/>
      <c r="E602" s="24"/>
      <c r="F602" s="112"/>
      <c r="G602" s="162"/>
      <c r="H602" s="162"/>
      <c r="I602" s="25"/>
    </row>
    <row r="603" spans="1:9" s="23" customFormat="1" ht="12">
      <c r="A603" s="37"/>
      <c r="B603" s="24"/>
      <c r="C603" s="60"/>
      <c r="D603" s="34"/>
      <c r="E603" s="24"/>
      <c r="F603" s="112"/>
      <c r="G603" s="162"/>
      <c r="H603" s="162"/>
      <c r="I603" s="25"/>
    </row>
    <row r="604" spans="1:9" s="23" customFormat="1" ht="12">
      <c r="A604" s="37"/>
      <c r="B604" s="24"/>
      <c r="C604" s="60"/>
      <c r="D604" s="34"/>
      <c r="E604" s="24"/>
      <c r="F604" s="112"/>
      <c r="G604" s="162"/>
      <c r="H604" s="162"/>
      <c r="I604" s="25"/>
    </row>
    <row r="605" spans="1:9" s="23" customFormat="1" ht="12">
      <c r="A605" s="37"/>
      <c r="B605" s="24"/>
      <c r="C605" s="60"/>
      <c r="D605" s="34"/>
      <c r="E605" s="24"/>
      <c r="F605" s="112"/>
      <c r="G605" s="162"/>
      <c r="H605" s="162"/>
      <c r="I605" s="25"/>
    </row>
    <row r="606" spans="1:9" s="23" customFormat="1" ht="12">
      <c r="A606" s="37"/>
      <c r="B606" s="24"/>
      <c r="C606" s="60"/>
      <c r="D606" s="34"/>
      <c r="E606" s="24"/>
      <c r="F606" s="112"/>
      <c r="G606" s="162"/>
      <c r="H606" s="162"/>
      <c r="I606" s="25"/>
    </row>
    <row r="607" spans="1:9" s="23" customFormat="1" ht="12">
      <c r="A607" s="37"/>
      <c r="B607" s="24"/>
      <c r="C607" s="60"/>
      <c r="D607" s="34"/>
      <c r="E607" s="24"/>
      <c r="F607" s="112"/>
      <c r="G607" s="162"/>
      <c r="H607" s="162"/>
      <c r="I607" s="25"/>
    </row>
    <row r="608" spans="1:9" s="23" customFormat="1" ht="12">
      <c r="A608" s="37"/>
      <c r="B608" s="24"/>
      <c r="C608" s="60"/>
      <c r="D608" s="34"/>
      <c r="E608" s="24"/>
      <c r="F608" s="112"/>
      <c r="G608" s="162"/>
      <c r="H608" s="162"/>
      <c r="I608" s="25"/>
    </row>
    <row r="609" spans="1:9" s="23" customFormat="1" ht="12">
      <c r="A609" s="37"/>
      <c r="B609" s="24"/>
      <c r="C609" s="60"/>
      <c r="D609" s="34"/>
      <c r="E609" s="24"/>
      <c r="F609" s="112"/>
      <c r="G609" s="162"/>
      <c r="H609" s="162"/>
      <c r="I609" s="25"/>
    </row>
    <row r="610" spans="1:9" s="23" customFormat="1" ht="12">
      <c r="A610" s="37"/>
      <c r="B610" s="24"/>
      <c r="C610" s="60"/>
      <c r="D610" s="34"/>
      <c r="E610" s="24"/>
      <c r="F610" s="112"/>
      <c r="G610" s="162"/>
      <c r="H610" s="162"/>
      <c r="I610" s="25"/>
    </row>
    <row r="611" spans="1:9" s="23" customFormat="1" ht="12">
      <c r="A611" s="37"/>
      <c r="B611" s="24"/>
      <c r="C611" s="60"/>
      <c r="D611" s="34"/>
      <c r="E611" s="24"/>
      <c r="F611" s="112"/>
      <c r="G611" s="162"/>
      <c r="H611" s="162"/>
      <c r="I611" s="25"/>
    </row>
    <row r="612" spans="1:9" s="23" customFormat="1" ht="12">
      <c r="A612" s="37"/>
      <c r="B612" s="24"/>
      <c r="C612" s="60"/>
      <c r="D612" s="34"/>
      <c r="E612" s="24"/>
      <c r="F612" s="112"/>
      <c r="G612" s="162"/>
      <c r="H612" s="162"/>
      <c r="I612" s="25"/>
    </row>
    <row r="613" spans="1:9" s="23" customFormat="1" ht="12">
      <c r="A613" s="37"/>
      <c r="B613" s="24"/>
      <c r="C613" s="60"/>
      <c r="D613" s="34"/>
      <c r="E613" s="24"/>
      <c r="F613" s="112"/>
      <c r="G613" s="162"/>
      <c r="H613" s="162"/>
      <c r="I613" s="25"/>
    </row>
    <row r="614" spans="1:9" s="23" customFormat="1" ht="12">
      <c r="A614" s="37"/>
      <c r="B614" s="24"/>
      <c r="C614" s="60"/>
      <c r="D614" s="34"/>
      <c r="E614" s="24"/>
      <c r="F614" s="112"/>
      <c r="G614" s="162"/>
      <c r="H614" s="162"/>
      <c r="I614" s="25"/>
    </row>
    <row r="615" spans="1:9" s="23" customFormat="1" ht="12">
      <c r="A615" s="37"/>
      <c r="B615" s="24"/>
      <c r="C615" s="60"/>
      <c r="D615" s="34"/>
      <c r="E615" s="24"/>
      <c r="F615" s="112"/>
      <c r="G615" s="162"/>
      <c r="H615" s="162"/>
      <c r="I615" s="25"/>
    </row>
    <row r="616" spans="1:9" s="23" customFormat="1" ht="12">
      <c r="A616" s="37"/>
      <c r="B616" s="24"/>
      <c r="C616" s="60"/>
      <c r="D616" s="34"/>
      <c r="E616" s="24"/>
      <c r="F616" s="112"/>
      <c r="G616" s="162"/>
      <c r="H616" s="162"/>
      <c r="I616" s="25"/>
    </row>
    <row r="617" spans="1:9" s="23" customFormat="1" ht="12">
      <c r="A617" s="37"/>
      <c r="B617" s="24"/>
      <c r="C617" s="60"/>
      <c r="D617" s="34"/>
      <c r="E617" s="24"/>
      <c r="F617" s="112"/>
      <c r="G617" s="162"/>
      <c r="H617" s="162"/>
      <c r="I617" s="25"/>
    </row>
    <row r="618" spans="1:9" s="23" customFormat="1" ht="12">
      <c r="A618" s="37"/>
      <c r="B618" s="24"/>
      <c r="C618" s="60"/>
      <c r="D618" s="34"/>
      <c r="E618" s="24"/>
      <c r="F618" s="112"/>
      <c r="G618" s="162"/>
      <c r="H618" s="162"/>
      <c r="I618" s="25"/>
    </row>
    <row r="619" spans="1:9" s="23" customFormat="1" ht="12">
      <c r="A619" s="37"/>
      <c r="B619" s="24"/>
      <c r="C619" s="60"/>
      <c r="D619" s="34"/>
      <c r="E619" s="24"/>
      <c r="F619" s="112"/>
      <c r="G619" s="162"/>
      <c r="H619" s="162"/>
      <c r="I619" s="25"/>
    </row>
    <row r="620" spans="1:9" s="23" customFormat="1" ht="12">
      <c r="A620" s="37"/>
      <c r="B620" s="24"/>
      <c r="C620" s="60"/>
      <c r="D620" s="34"/>
      <c r="E620" s="24"/>
      <c r="F620" s="112"/>
      <c r="G620" s="162"/>
      <c r="H620" s="162"/>
      <c r="I620" s="25"/>
    </row>
    <row r="621" spans="1:9" s="23" customFormat="1" ht="12">
      <c r="A621" s="37"/>
      <c r="B621" s="24"/>
      <c r="C621" s="60"/>
      <c r="D621" s="34"/>
      <c r="E621" s="24"/>
      <c r="F621" s="112"/>
      <c r="G621" s="162"/>
      <c r="H621" s="162"/>
      <c r="I621" s="25"/>
    </row>
    <row r="622" spans="1:9" s="23" customFormat="1" ht="12">
      <c r="A622" s="37"/>
      <c r="B622" s="24"/>
      <c r="C622" s="60"/>
      <c r="D622" s="34"/>
      <c r="E622" s="24"/>
      <c r="F622" s="112"/>
      <c r="G622" s="162"/>
      <c r="H622" s="162"/>
      <c r="I622" s="25"/>
    </row>
    <row r="623" spans="1:9" s="23" customFormat="1" ht="12">
      <c r="A623" s="37"/>
      <c r="B623" s="24"/>
      <c r="C623" s="60"/>
      <c r="D623" s="34"/>
      <c r="E623" s="24"/>
      <c r="F623" s="112"/>
      <c r="G623" s="162"/>
      <c r="H623" s="162"/>
      <c r="I623" s="25"/>
    </row>
    <row r="624" spans="1:9" s="23" customFormat="1" ht="12">
      <c r="A624" s="37"/>
      <c r="B624" s="24"/>
      <c r="C624" s="60"/>
      <c r="D624" s="34"/>
      <c r="E624" s="24"/>
      <c r="F624" s="112"/>
      <c r="G624" s="162"/>
      <c r="H624" s="162"/>
      <c r="I624" s="25"/>
    </row>
    <row r="625" spans="1:9" s="23" customFormat="1" ht="12">
      <c r="A625" s="37"/>
      <c r="B625" s="24"/>
      <c r="C625" s="60"/>
      <c r="D625" s="34"/>
      <c r="E625" s="24"/>
      <c r="F625" s="112"/>
      <c r="G625" s="162"/>
      <c r="H625" s="162"/>
      <c r="I625" s="25"/>
    </row>
    <row r="626" spans="1:9" s="23" customFormat="1" ht="12">
      <c r="A626" s="37"/>
      <c r="B626" s="24"/>
      <c r="C626" s="60"/>
      <c r="D626" s="34"/>
      <c r="E626" s="24"/>
      <c r="F626" s="112"/>
      <c r="G626" s="162"/>
      <c r="H626" s="162"/>
      <c r="I626" s="25"/>
    </row>
    <row r="627" spans="1:9" s="23" customFormat="1" ht="12">
      <c r="A627" s="37"/>
      <c r="B627" s="24"/>
      <c r="C627" s="60"/>
      <c r="D627" s="34"/>
      <c r="E627" s="24"/>
      <c r="F627" s="112"/>
      <c r="G627" s="162"/>
      <c r="H627" s="162"/>
      <c r="I627" s="25"/>
    </row>
    <row r="628" spans="1:9" s="23" customFormat="1" ht="12">
      <c r="A628" s="37"/>
      <c r="B628" s="24"/>
      <c r="C628" s="60"/>
      <c r="D628" s="34"/>
      <c r="E628" s="24"/>
      <c r="F628" s="112"/>
      <c r="G628" s="162"/>
      <c r="H628" s="162"/>
      <c r="I628" s="25"/>
    </row>
    <row r="629" spans="1:9" s="23" customFormat="1" ht="12">
      <c r="A629" s="37"/>
      <c r="B629" s="24"/>
      <c r="C629" s="60"/>
      <c r="D629" s="34"/>
      <c r="E629" s="24"/>
      <c r="F629" s="112"/>
      <c r="G629" s="162"/>
      <c r="H629" s="162"/>
      <c r="I629" s="25"/>
    </row>
    <row r="630" spans="1:9" s="23" customFormat="1" ht="12">
      <c r="A630" s="37"/>
      <c r="B630" s="24"/>
      <c r="C630" s="60"/>
      <c r="D630" s="34"/>
      <c r="E630" s="24"/>
      <c r="F630" s="112"/>
      <c r="G630" s="162"/>
      <c r="H630" s="162"/>
      <c r="I630" s="25"/>
    </row>
    <row r="631" spans="1:9" s="23" customFormat="1" ht="12">
      <c r="A631" s="37"/>
      <c r="B631" s="24"/>
      <c r="C631" s="60"/>
      <c r="D631" s="34"/>
      <c r="E631" s="24"/>
      <c r="F631" s="112"/>
      <c r="G631" s="162"/>
      <c r="H631" s="162"/>
      <c r="I631" s="25"/>
    </row>
    <row r="632" spans="1:9" s="23" customFormat="1" ht="12">
      <c r="A632" s="37"/>
      <c r="B632" s="24"/>
      <c r="C632" s="60"/>
      <c r="D632" s="34"/>
      <c r="E632" s="24"/>
      <c r="F632" s="112"/>
      <c r="G632" s="162"/>
      <c r="H632" s="162"/>
      <c r="I632" s="25"/>
    </row>
    <row r="633" spans="1:9" s="23" customFormat="1" ht="12">
      <c r="A633" s="37"/>
      <c r="B633" s="24"/>
      <c r="C633" s="60"/>
      <c r="D633" s="34"/>
      <c r="E633" s="24"/>
      <c r="F633" s="112"/>
      <c r="G633" s="162"/>
      <c r="H633" s="162"/>
      <c r="I633" s="25"/>
    </row>
    <row r="634" spans="1:9" s="23" customFormat="1" ht="12">
      <c r="A634" s="37"/>
      <c r="B634" s="24"/>
      <c r="C634" s="60"/>
      <c r="D634" s="34"/>
      <c r="E634" s="24"/>
      <c r="F634" s="112"/>
      <c r="G634" s="162"/>
      <c r="H634" s="162"/>
      <c r="I634" s="25"/>
    </row>
    <row r="635" spans="1:9" s="23" customFormat="1" ht="12">
      <c r="A635" s="37"/>
      <c r="B635" s="24"/>
      <c r="C635" s="60"/>
      <c r="D635" s="34"/>
      <c r="E635" s="24"/>
      <c r="F635" s="112"/>
      <c r="G635" s="162"/>
      <c r="H635" s="162"/>
      <c r="I635" s="25"/>
    </row>
    <row r="636" spans="1:9" s="23" customFormat="1" ht="12">
      <c r="A636" s="37"/>
      <c r="B636" s="24"/>
      <c r="C636" s="60"/>
      <c r="D636" s="34"/>
      <c r="E636" s="24"/>
      <c r="F636" s="112"/>
      <c r="G636" s="162"/>
      <c r="H636" s="162"/>
      <c r="I636" s="25"/>
    </row>
    <row r="637" spans="1:9" s="23" customFormat="1" ht="12">
      <c r="A637" s="37"/>
      <c r="B637" s="24"/>
      <c r="C637" s="60"/>
      <c r="D637" s="34"/>
      <c r="E637" s="24"/>
      <c r="F637" s="112"/>
      <c r="G637" s="162"/>
      <c r="H637" s="162"/>
      <c r="I637" s="25"/>
    </row>
    <row r="638" spans="1:9" s="23" customFormat="1" ht="12">
      <c r="A638" s="37"/>
      <c r="B638" s="24"/>
      <c r="C638" s="60"/>
      <c r="D638" s="34"/>
      <c r="E638" s="24"/>
      <c r="F638" s="112"/>
      <c r="G638" s="162"/>
      <c r="H638" s="162"/>
      <c r="I638" s="25"/>
    </row>
    <row r="639" spans="1:9" s="23" customFormat="1" ht="12">
      <c r="A639" s="37"/>
      <c r="B639" s="24"/>
      <c r="C639" s="60"/>
      <c r="D639" s="34"/>
      <c r="E639" s="24"/>
      <c r="F639" s="112"/>
      <c r="G639" s="162"/>
      <c r="H639" s="162"/>
      <c r="I639" s="25"/>
    </row>
    <row r="640" spans="1:9" s="23" customFormat="1" ht="12">
      <c r="A640" s="37"/>
      <c r="B640" s="24"/>
      <c r="C640" s="60"/>
      <c r="D640" s="34"/>
      <c r="E640" s="24"/>
      <c r="F640" s="112"/>
      <c r="G640" s="162"/>
      <c r="H640" s="162"/>
      <c r="I640" s="25"/>
    </row>
    <row r="641" spans="1:9" s="23" customFormat="1" ht="12">
      <c r="A641" s="37"/>
      <c r="B641" s="24"/>
      <c r="C641" s="60"/>
      <c r="D641" s="34"/>
      <c r="E641" s="24"/>
      <c r="F641" s="112"/>
      <c r="G641" s="162"/>
      <c r="H641" s="162"/>
      <c r="I641" s="25"/>
    </row>
    <row r="642" spans="1:9" s="23" customFormat="1" ht="12">
      <c r="A642" s="37"/>
      <c r="B642" s="24"/>
      <c r="C642" s="60"/>
      <c r="D642" s="34"/>
      <c r="E642" s="24"/>
      <c r="F642" s="112"/>
      <c r="G642" s="162"/>
      <c r="H642" s="162"/>
      <c r="I642" s="25"/>
    </row>
    <row r="643" spans="1:9" s="23" customFormat="1" ht="12">
      <c r="A643" s="37"/>
      <c r="B643" s="24"/>
      <c r="C643" s="60"/>
      <c r="D643" s="34"/>
      <c r="E643" s="24"/>
      <c r="F643" s="112"/>
      <c r="G643" s="162"/>
      <c r="H643" s="162"/>
      <c r="I643" s="25"/>
    </row>
    <row r="644" spans="1:9" s="23" customFormat="1" ht="12">
      <c r="A644" s="37"/>
      <c r="B644" s="24"/>
      <c r="C644" s="60"/>
      <c r="D644" s="34"/>
      <c r="E644" s="24"/>
      <c r="F644" s="112"/>
      <c r="G644" s="162"/>
      <c r="H644" s="162"/>
      <c r="I644" s="25"/>
    </row>
    <row r="645" spans="1:9" s="23" customFormat="1" ht="12">
      <c r="A645" s="37"/>
      <c r="B645" s="24"/>
      <c r="C645" s="60"/>
      <c r="D645" s="34"/>
      <c r="E645" s="24"/>
      <c r="F645" s="112"/>
      <c r="G645" s="162"/>
      <c r="H645" s="162"/>
      <c r="I645" s="25"/>
    </row>
    <row r="646" spans="1:9" s="23" customFormat="1" ht="12">
      <c r="A646" s="37"/>
      <c r="B646" s="24"/>
      <c r="C646" s="60"/>
      <c r="D646" s="34"/>
      <c r="E646" s="24"/>
      <c r="F646" s="112"/>
      <c r="G646" s="162"/>
      <c r="H646" s="162"/>
      <c r="I646" s="25"/>
    </row>
    <row r="647" spans="1:9" s="23" customFormat="1" ht="12">
      <c r="A647" s="37"/>
      <c r="B647" s="24"/>
      <c r="C647" s="60"/>
      <c r="D647" s="34"/>
      <c r="E647" s="24"/>
      <c r="F647" s="112"/>
      <c r="G647" s="162"/>
      <c r="H647" s="162"/>
      <c r="I647" s="25"/>
    </row>
    <row r="648" spans="1:9" s="23" customFormat="1" ht="12">
      <c r="A648" s="37"/>
      <c r="B648" s="24"/>
      <c r="C648" s="60"/>
      <c r="D648" s="34"/>
      <c r="E648" s="24"/>
      <c r="F648" s="112"/>
      <c r="G648" s="162"/>
      <c r="H648" s="162"/>
      <c r="I648" s="25"/>
    </row>
    <row r="649" spans="1:9" s="23" customFormat="1" ht="12">
      <c r="A649" s="37"/>
      <c r="B649" s="24"/>
      <c r="C649" s="60"/>
      <c r="D649" s="34"/>
      <c r="E649" s="24"/>
      <c r="F649" s="112"/>
      <c r="G649" s="162"/>
      <c r="H649" s="162"/>
      <c r="I649" s="25"/>
    </row>
    <row r="650" spans="1:9" s="23" customFormat="1" ht="12">
      <c r="A650" s="37"/>
      <c r="B650" s="24"/>
      <c r="C650" s="60"/>
      <c r="D650" s="34"/>
      <c r="E650" s="24"/>
      <c r="F650" s="112"/>
      <c r="G650" s="162"/>
      <c r="H650" s="162"/>
      <c r="I650" s="25"/>
    </row>
    <row r="651" spans="1:9" s="23" customFormat="1" ht="12">
      <c r="A651" s="37"/>
      <c r="B651" s="24"/>
      <c r="C651" s="60"/>
      <c r="D651" s="34"/>
      <c r="E651" s="24"/>
      <c r="F651" s="112"/>
      <c r="G651" s="162"/>
      <c r="H651" s="162"/>
      <c r="I651" s="25"/>
    </row>
    <row r="652" spans="1:9" s="23" customFormat="1" ht="12">
      <c r="A652" s="37"/>
      <c r="B652" s="24"/>
      <c r="C652" s="60"/>
      <c r="D652" s="34"/>
      <c r="E652" s="24"/>
      <c r="F652" s="112"/>
      <c r="G652" s="162"/>
      <c r="H652" s="162"/>
      <c r="I652" s="25"/>
    </row>
    <row r="653" spans="1:9" s="23" customFormat="1" ht="12">
      <c r="A653" s="37"/>
      <c r="B653" s="24"/>
      <c r="C653" s="60"/>
      <c r="D653" s="34"/>
      <c r="E653" s="24"/>
      <c r="F653" s="112"/>
      <c r="G653" s="162"/>
      <c r="H653" s="162"/>
      <c r="I653" s="25"/>
    </row>
    <row r="654" spans="1:9" s="23" customFormat="1" ht="12">
      <c r="A654" s="37"/>
      <c r="B654" s="24"/>
      <c r="C654" s="60"/>
      <c r="D654" s="34"/>
      <c r="E654" s="24"/>
      <c r="F654" s="112"/>
      <c r="G654" s="162"/>
      <c r="H654" s="162"/>
      <c r="I654" s="25"/>
    </row>
    <row r="655" spans="1:9" s="23" customFormat="1" ht="12">
      <c r="A655" s="37"/>
      <c r="B655" s="24"/>
      <c r="C655" s="60"/>
      <c r="D655" s="34"/>
      <c r="E655" s="24"/>
      <c r="F655" s="112"/>
      <c r="G655" s="162"/>
      <c r="H655" s="162"/>
      <c r="I655" s="25"/>
    </row>
    <row r="656" spans="1:9" s="23" customFormat="1" ht="12">
      <c r="A656" s="37"/>
      <c r="B656" s="24"/>
      <c r="C656" s="60"/>
      <c r="D656" s="34"/>
      <c r="E656" s="24"/>
      <c r="F656" s="112"/>
      <c r="G656" s="162"/>
      <c r="H656" s="162"/>
      <c r="I656" s="25"/>
    </row>
    <row r="657" spans="1:9" s="23" customFormat="1" ht="12">
      <c r="A657" s="37"/>
      <c r="B657" s="24"/>
      <c r="C657" s="60"/>
      <c r="D657" s="34"/>
      <c r="E657" s="24"/>
      <c r="F657" s="112"/>
      <c r="G657" s="162"/>
      <c r="H657" s="162"/>
      <c r="I657" s="25"/>
    </row>
    <row r="658" spans="1:9" s="23" customFormat="1" ht="12">
      <c r="A658" s="37"/>
      <c r="B658" s="24"/>
      <c r="C658" s="60"/>
      <c r="D658" s="34"/>
      <c r="E658" s="24"/>
      <c r="F658" s="112"/>
      <c r="G658" s="162"/>
      <c r="H658" s="162"/>
      <c r="I658" s="25"/>
    </row>
    <row r="659" spans="1:9" s="23" customFormat="1" ht="12">
      <c r="A659" s="37"/>
      <c r="B659" s="24"/>
      <c r="C659" s="60"/>
      <c r="D659" s="34"/>
      <c r="E659" s="24"/>
      <c r="F659" s="112"/>
      <c r="G659" s="162"/>
      <c r="H659" s="162"/>
      <c r="I659" s="25"/>
    </row>
    <row r="660" spans="1:9" s="23" customFormat="1" ht="12">
      <c r="A660" s="37"/>
      <c r="B660" s="24"/>
      <c r="C660" s="60"/>
      <c r="D660" s="34"/>
      <c r="E660" s="24"/>
      <c r="F660" s="112"/>
      <c r="G660" s="162"/>
      <c r="H660" s="162"/>
      <c r="I660" s="25"/>
    </row>
    <row r="661" spans="1:9" s="23" customFormat="1" ht="12">
      <c r="A661" s="37"/>
      <c r="B661" s="24"/>
      <c r="C661" s="60"/>
      <c r="D661" s="34"/>
      <c r="E661" s="24"/>
      <c r="F661" s="112"/>
      <c r="G661" s="162"/>
      <c r="H661" s="162"/>
      <c r="I661" s="25"/>
    </row>
    <row r="662" spans="1:9" s="23" customFormat="1" ht="12">
      <c r="A662" s="37"/>
      <c r="B662" s="24"/>
      <c r="C662" s="60"/>
      <c r="D662" s="34"/>
      <c r="E662" s="24"/>
      <c r="F662" s="112"/>
      <c r="G662" s="162"/>
      <c r="H662" s="162"/>
      <c r="I662" s="25"/>
    </row>
    <row r="663" spans="1:9" s="23" customFormat="1" ht="12">
      <c r="A663" s="37"/>
      <c r="B663" s="24"/>
      <c r="C663" s="60"/>
      <c r="D663" s="34"/>
      <c r="E663" s="24"/>
      <c r="F663" s="112"/>
      <c r="G663" s="162"/>
      <c r="H663" s="162"/>
      <c r="I663" s="25"/>
    </row>
    <row r="664" spans="1:9" s="23" customFormat="1" ht="12">
      <c r="A664" s="37"/>
      <c r="B664" s="24"/>
      <c r="C664" s="60"/>
      <c r="D664" s="34"/>
      <c r="E664" s="24"/>
      <c r="F664" s="112"/>
      <c r="G664" s="162"/>
      <c r="H664" s="162"/>
      <c r="I664" s="25"/>
    </row>
    <row r="665" spans="1:9" s="23" customFormat="1" ht="12">
      <c r="A665" s="37"/>
      <c r="B665" s="24"/>
      <c r="C665" s="60"/>
      <c r="D665" s="34"/>
      <c r="E665" s="24"/>
      <c r="F665" s="112"/>
      <c r="G665" s="162"/>
      <c r="H665" s="162"/>
      <c r="I665" s="25"/>
    </row>
    <row r="666" spans="1:9" s="23" customFormat="1" ht="12">
      <c r="A666" s="37"/>
      <c r="B666" s="24"/>
      <c r="C666" s="60"/>
      <c r="D666" s="34"/>
      <c r="E666" s="24"/>
      <c r="F666" s="112"/>
      <c r="G666" s="162"/>
      <c r="H666" s="162"/>
      <c r="I666" s="25"/>
    </row>
    <row r="667" spans="1:9" s="23" customFormat="1" ht="12">
      <c r="A667" s="37"/>
      <c r="B667" s="24"/>
      <c r="C667" s="60"/>
      <c r="D667" s="34"/>
      <c r="E667" s="24"/>
      <c r="F667" s="112"/>
      <c r="G667" s="162"/>
      <c r="H667" s="162"/>
      <c r="I667" s="25"/>
    </row>
    <row r="668" spans="1:9" s="23" customFormat="1" ht="12">
      <c r="A668" s="37"/>
      <c r="B668" s="24"/>
      <c r="C668" s="60"/>
      <c r="D668" s="34"/>
      <c r="E668" s="24"/>
      <c r="F668" s="112"/>
      <c r="G668" s="162"/>
      <c r="H668" s="162"/>
      <c r="I668" s="25"/>
    </row>
    <row r="669" spans="1:9" s="23" customFormat="1" ht="12">
      <c r="A669" s="37"/>
      <c r="B669" s="24"/>
      <c r="C669" s="60"/>
      <c r="D669" s="34"/>
      <c r="E669" s="24"/>
      <c r="F669" s="112"/>
      <c r="G669" s="162"/>
      <c r="H669" s="162"/>
      <c r="I669" s="25"/>
    </row>
    <row r="670" spans="1:9" s="23" customFormat="1" ht="12">
      <c r="A670" s="37"/>
      <c r="B670" s="24"/>
      <c r="C670" s="60"/>
      <c r="D670" s="34"/>
      <c r="E670" s="24"/>
      <c r="F670" s="112"/>
      <c r="G670" s="162"/>
      <c r="H670" s="162"/>
      <c r="I670" s="25"/>
    </row>
    <row r="671" spans="1:9" s="23" customFormat="1" ht="12">
      <c r="A671" s="37"/>
      <c r="B671" s="24"/>
      <c r="C671" s="60"/>
      <c r="D671" s="34"/>
      <c r="E671" s="24"/>
      <c r="F671" s="112"/>
      <c r="G671" s="162"/>
      <c r="H671" s="162"/>
      <c r="I671" s="25"/>
    </row>
    <row r="672" spans="1:9" s="23" customFormat="1" ht="12">
      <c r="A672" s="37"/>
      <c r="B672" s="24"/>
      <c r="C672" s="60"/>
      <c r="D672" s="34"/>
      <c r="E672" s="24"/>
      <c r="F672" s="112"/>
      <c r="G672" s="162"/>
      <c r="H672" s="162"/>
      <c r="I672" s="25"/>
    </row>
    <row r="673" spans="1:9" s="23" customFormat="1" ht="12">
      <c r="A673" s="37"/>
      <c r="B673" s="24"/>
      <c r="C673" s="60"/>
      <c r="D673" s="34"/>
      <c r="E673" s="24"/>
      <c r="F673" s="112"/>
      <c r="G673" s="162"/>
      <c r="H673" s="162"/>
      <c r="I673" s="25"/>
    </row>
    <row r="674" spans="1:9" s="23" customFormat="1" ht="12">
      <c r="A674" s="37"/>
      <c r="B674" s="24"/>
      <c r="C674" s="60"/>
      <c r="D674" s="34"/>
      <c r="E674" s="24"/>
      <c r="F674" s="112"/>
      <c r="G674" s="162"/>
      <c r="H674" s="162"/>
      <c r="I674" s="25"/>
    </row>
    <row r="675" spans="1:9" s="23" customFormat="1" ht="12">
      <c r="A675" s="37"/>
      <c r="B675" s="24"/>
      <c r="C675" s="60"/>
      <c r="D675" s="34"/>
      <c r="E675" s="24"/>
      <c r="F675" s="112"/>
      <c r="G675" s="162"/>
      <c r="H675" s="162"/>
      <c r="I675" s="25"/>
    </row>
    <row r="676" spans="1:9" s="23" customFormat="1" ht="12">
      <c r="A676" s="37"/>
      <c r="B676" s="24"/>
      <c r="C676" s="60"/>
      <c r="D676" s="34"/>
      <c r="E676" s="24"/>
      <c r="F676" s="112"/>
      <c r="G676" s="162"/>
      <c r="H676" s="162"/>
      <c r="I676" s="25"/>
    </row>
    <row r="677" spans="1:9" s="23" customFormat="1" ht="12">
      <c r="A677" s="37"/>
      <c r="B677" s="24"/>
      <c r="C677" s="60"/>
      <c r="D677" s="34"/>
      <c r="E677" s="24"/>
      <c r="F677" s="112"/>
      <c r="G677" s="162"/>
      <c r="H677" s="162"/>
      <c r="I677" s="25"/>
    </row>
    <row r="678" spans="1:9" s="23" customFormat="1" ht="12">
      <c r="A678" s="37"/>
      <c r="B678" s="24"/>
      <c r="C678" s="60"/>
      <c r="D678" s="34"/>
      <c r="E678" s="24"/>
      <c r="F678" s="112"/>
      <c r="G678" s="162"/>
      <c r="H678" s="162"/>
      <c r="I678" s="25"/>
    </row>
    <row r="679" spans="1:9" s="23" customFormat="1" ht="12">
      <c r="A679" s="37"/>
      <c r="B679" s="24"/>
      <c r="C679" s="60"/>
      <c r="D679" s="34"/>
      <c r="E679" s="24"/>
      <c r="F679" s="112"/>
      <c r="G679" s="162"/>
      <c r="H679" s="162"/>
      <c r="I679" s="25"/>
    </row>
    <row r="680" spans="1:9" s="23" customFormat="1" ht="12">
      <c r="A680" s="37"/>
      <c r="B680" s="24"/>
      <c r="C680" s="60"/>
      <c r="D680" s="34"/>
      <c r="E680" s="24"/>
      <c r="F680" s="112"/>
      <c r="G680" s="162"/>
      <c r="H680" s="162"/>
      <c r="I680" s="25"/>
    </row>
    <row r="681" spans="1:9" s="23" customFormat="1" ht="12">
      <c r="A681" s="37"/>
      <c r="B681" s="24"/>
      <c r="C681" s="60"/>
      <c r="D681" s="34"/>
      <c r="E681" s="24"/>
      <c r="F681" s="112"/>
      <c r="G681" s="162"/>
      <c r="H681" s="162"/>
      <c r="I681" s="25"/>
    </row>
    <row r="682" spans="1:9" s="23" customFormat="1" ht="12">
      <c r="A682" s="37"/>
      <c r="B682" s="24"/>
      <c r="C682" s="60"/>
      <c r="D682" s="34"/>
      <c r="E682" s="24"/>
      <c r="F682" s="112"/>
      <c r="G682" s="162"/>
      <c r="H682" s="162"/>
      <c r="I682" s="25"/>
    </row>
    <row r="683" spans="1:9" s="23" customFormat="1" ht="12">
      <c r="A683" s="37"/>
      <c r="B683" s="24"/>
      <c r="C683" s="60"/>
      <c r="D683" s="34"/>
      <c r="E683" s="24"/>
      <c r="F683" s="112"/>
      <c r="G683" s="162"/>
      <c r="H683" s="162"/>
      <c r="I683" s="25"/>
    </row>
    <row r="684" spans="1:9" s="23" customFormat="1" ht="12">
      <c r="A684" s="37"/>
      <c r="B684" s="24"/>
      <c r="C684" s="60"/>
      <c r="D684" s="34"/>
      <c r="E684" s="24"/>
      <c r="F684" s="112"/>
      <c r="G684" s="162"/>
      <c r="H684" s="162"/>
      <c r="I684" s="25"/>
    </row>
    <row r="685" spans="1:9" s="23" customFormat="1" ht="12">
      <c r="A685" s="37"/>
      <c r="B685" s="24"/>
      <c r="C685" s="60"/>
      <c r="D685" s="34"/>
      <c r="E685" s="24"/>
      <c r="F685" s="112"/>
      <c r="G685" s="162"/>
      <c r="H685" s="162"/>
      <c r="I685" s="25"/>
    </row>
    <row r="686" spans="1:9" s="23" customFormat="1" ht="12">
      <c r="A686" s="37"/>
      <c r="B686" s="24"/>
      <c r="C686" s="60"/>
      <c r="D686" s="34"/>
      <c r="E686" s="24"/>
      <c r="F686" s="112"/>
      <c r="G686" s="162"/>
      <c r="H686" s="162"/>
      <c r="I686" s="25"/>
    </row>
    <row r="687" spans="1:9" s="23" customFormat="1" ht="12">
      <c r="A687" s="37"/>
      <c r="B687" s="24"/>
      <c r="C687" s="60"/>
      <c r="D687" s="34"/>
      <c r="E687" s="24"/>
      <c r="F687" s="112"/>
      <c r="G687" s="162"/>
      <c r="H687" s="162"/>
      <c r="I687" s="25"/>
    </row>
    <row r="688" spans="1:9" s="23" customFormat="1" ht="12">
      <c r="A688" s="37"/>
      <c r="B688" s="24"/>
      <c r="C688" s="60"/>
      <c r="D688" s="34"/>
      <c r="E688" s="24"/>
      <c r="F688" s="112"/>
      <c r="G688" s="162"/>
      <c r="H688" s="162"/>
      <c r="I688" s="25"/>
    </row>
    <row r="689" spans="1:9" s="23" customFormat="1" ht="12">
      <c r="A689" s="37"/>
      <c r="B689" s="24"/>
      <c r="C689" s="60"/>
      <c r="D689" s="34"/>
      <c r="E689" s="24"/>
      <c r="F689" s="112"/>
      <c r="G689" s="162"/>
      <c r="H689" s="162"/>
      <c r="I689" s="25"/>
    </row>
    <row r="690" spans="1:9" s="23" customFormat="1" ht="12">
      <c r="A690" s="37"/>
      <c r="B690" s="24"/>
      <c r="C690" s="60"/>
      <c r="D690" s="34"/>
      <c r="E690" s="24"/>
      <c r="F690" s="112"/>
      <c r="G690" s="162"/>
      <c r="H690" s="162"/>
      <c r="I690" s="25"/>
    </row>
    <row r="691" spans="1:9" s="23" customFormat="1" ht="12">
      <c r="A691" s="37"/>
      <c r="B691" s="24"/>
      <c r="C691" s="60"/>
      <c r="D691" s="34"/>
      <c r="E691" s="24"/>
      <c r="F691" s="112"/>
      <c r="G691" s="162"/>
      <c r="H691" s="162"/>
      <c r="I691" s="25"/>
    </row>
    <row r="692" spans="1:9" s="23" customFormat="1" ht="12">
      <c r="A692" s="37"/>
      <c r="B692" s="24"/>
      <c r="C692" s="60"/>
      <c r="D692" s="34"/>
      <c r="E692" s="24"/>
      <c r="F692" s="112"/>
      <c r="G692" s="162"/>
      <c r="H692" s="162"/>
      <c r="I692" s="25"/>
    </row>
    <row r="693" spans="1:9" s="23" customFormat="1" ht="12">
      <c r="A693" s="37"/>
      <c r="B693" s="24"/>
      <c r="C693" s="60"/>
      <c r="D693" s="34"/>
      <c r="E693" s="24"/>
      <c r="F693" s="112"/>
      <c r="G693" s="162"/>
      <c r="H693" s="162"/>
      <c r="I693" s="25"/>
    </row>
    <row r="694" spans="1:9" s="23" customFormat="1" ht="12">
      <c r="A694" s="37"/>
      <c r="B694" s="24"/>
      <c r="C694" s="60"/>
      <c r="D694" s="34"/>
      <c r="E694" s="24"/>
      <c r="F694" s="112"/>
      <c r="G694" s="162"/>
      <c r="H694" s="162"/>
      <c r="I694" s="25"/>
    </row>
    <row r="695" spans="1:9" s="23" customFormat="1" ht="12">
      <c r="A695" s="37"/>
      <c r="B695" s="24"/>
      <c r="C695" s="60"/>
      <c r="D695" s="34"/>
      <c r="E695" s="24"/>
      <c r="F695" s="112"/>
      <c r="G695" s="162"/>
      <c r="H695" s="162"/>
      <c r="I695" s="25"/>
    </row>
    <row r="696" spans="1:9" s="23" customFormat="1" ht="12">
      <c r="A696" s="37"/>
      <c r="B696" s="24"/>
      <c r="C696" s="60"/>
      <c r="D696" s="34"/>
      <c r="E696" s="24"/>
      <c r="F696" s="112"/>
      <c r="G696" s="162"/>
      <c r="H696" s="162"/>
      <c r="I696" s="25"/>
    </row>
    <row r="697" spans="1:9" s="23" customFormat="1" ht="12">
      <c r="A697" s="37"/>
      <c r="B697" s="24"/>
      <c r="C697" s="60"/>
      <c r="D697" s="34"/>
      <c r="E697" s="24"/>
      <c r="F697" s="112"/>
      <c r="G697" s="162"/>
      <c r="H697" s="162"/>
      <c r="I697" s="25"/>
    </row>
    <row r="698" spans="1:9" s="23" customFormat="1" ht="12">
      <c r="A698" s="37"/>
      <c r="B698" s="24"/>
      <c r="C698" s="60"/>
      <c r="D698" s="34"/>
      <c r="E698" s="24"/>
      <c r="F698" s="112"/>
      <c r="G698" s="162"/>
      <c r="H698" s="162"/>
      <c r="I698" s="25"/>
    </row>
    <row r="699" spans="1:9" s="23" customFormat="1" ht="12">
      <c r="A699" s="37"/>
      <c r="B699" s="24"/>
      <c r="C699" s="60"/>
      <c r="D699" s="34"/>
      <c r="E699" s="24"/>
      <c r="F699" s="112"/>
      <c r="G699" s="162"/>
      <c r="H699" s="162"/>
      <c r="I699" s="25"/>
    </row>
    <row r="700" spans="1:9" s="23" customFormat="1" ht="12">
      <c r="A700" s="37"/>
      <c r="B700" s="24"/>
      <c r="C700" s="60"/>
      <c r="D700" s="34"/>
      <c r="E700" s="24"/>
      <c r="F700" s="112"/>
      <c r="G700" s="162"/>
      <c r="H700" s="162"/>
      <c r="I700" s="25"/>
    </row>
    <row r="701" spans="1:9" s="23" customFormat="1" ht="12">
      <c r="A701" s="37"/>
      <c r="B701" s="24"/>
      <c r="C701" s="60"/>
      <c r="D701" s="34"/>
      <c r="E701" s="24"/>
      <c r="F701" s="112"/>
      <c r="G701" s="162"/>
      <c r="H701" s="162"/>
      <c r="I701" s="25"/>
    </row>
    <row r="702" spans="1:9" s="23" customFormat="1" ht="12">
      <c r="A702" s="37"/>
      <c r="B702" s="24"/>
      <c r="C702" s="60"/>
      <c r="D702" s="34"/>
      <c r="E702" s="24"/>
      <c r="F702" s="112"/>
      <c r="G702" s="162"/>
      <c r="H702" s="162"/>
      <c r="I702" s="25"/>
    </row>
    <row r="703" spans="1:9" s="23" customFormat="1" ht="12">
      <c r="A703" s="37"/>
      <c r="B703" s="24"/>
      <c r="C703" s="60"/>
      <c r="D703" s="34"/>
      <c r="E703" s="24"/>
      <c r="F703" s="112"/>
      <c r="G703" s="162"/>
      <c r="H703" s="162"/>
      <c r="I703" s="25"/>
    </row>
    <row r="704" spans="1:9" s="23" customFormat="1" ht="12">
      <c r="A704" s="37"/>
      <c r="B704" s="24"/>
      <c r="C704" s="60"/>
      <c r="D704" s="34"/>
      <c r="E704" s="24"/>
      <c r="F704" s="112"/>
      <c r="G704" s="162"/>
      <c r="H704" s="162"/>
      <c r="I704" s="25"/>
    </row>
    <row r="705" spans="1:9" s="23" customFormat="1" ht="12">
      <c r="A705" s="37"/>
      <c r="B705" s="24"/>
      <c r="C705" s="60"/>
      <c r="D705" s="34"/>
      <c r="E705" s="24"/>
      <c r="F705" s="112"/>
      <c r="G705" s="162"/>
      <c r="H705" s="162"/>
      <c r="I705" s="25"/>
    </row>
    <row r="706" spans="1:9" s="23" customFormat="1" ht="12">
      <c r="A706" s="37"/>
      <c r="B706" s="24"/>
      <c r="C706" s="60"/>
      <c r="D706" s="34"/>
      <c r="E706" s="24"/>
      <c r="F706" s="112"/>
      <c r="G706" s="162"/>
      <c r="H706" s="162"/>
      <c r="I706" s="25"/>
    </row>
    <row r="707" spans="1:9" s="23" customFormat="1" ht="12">
      <c r="A707" s="37"/>
      <c r="B707" s="24"/>
      <c r="C707" s="60"/>
      <c r="D707" s="34"/>
      <c r="E707" s="24"/>
      <c r="F707" s="112"/>
      <c r="G707" s="162"/>
      <c r="H707" s="162"/>
      <c r="I707" s="25"/>
    </row>
    <row r="708" spans="1:9" s="23" customFormat="1" ht="12">
      <c r="A708" s="37"/>
      <c r="B708" s="24"/>
      <c r="C708" s="60"/>
      <c r="D708" s="34"/>
      <c r="E708" s="24"/>
      <c r="F708" s="112"/>
      <c r="G708" s="162"/>
      <c r="H708" s="162"/>
      <c r="I708" s="25"/>
    </row>
    <row r="709" spans="1:9" s="23" customFormat="1" ht="12">
      <c r="A709" s="37"/>
      <c r="B709" s="24"/>
      <c r="C709" s="60"/>
      <c r="D709" s="34"/>
      <c r="E709" s="24"/>
      <c r="F709" s="112"/>
      <c r="G709" s="162"/>
      <c r="H709" s="162"/>
      <c r="I709" s="25"/>
    </row>
    <row r="710" spans="1:9" s="23" customFormat="1" ht="12">
      <c r="A710" s="37"/>
      <c r="B710" s="24"/>
      <c r="C710" s="60"/>
      <c r="D710" s="34"/>
      <c r="E710" s="24"/>
      <c r="F710" s="112"/>
      <c r="G710" s="162"/>
      <c r="H710" s="162"/>
      <c r="I710" s="25"/>
    </row>
    <row r="711" spans="1:9" s="23" customFormat="1" ht="12">
      <c r="A711" s="37"/>
      <c r="B711" s="24"/>
      <c r="C711" s="60"/>
      <c r="D711" s="34"/>
      <c r="E711" s="24"/>
      <c r="F711" s="112"/>
      <c r="G711" s="162"/>
      <c r="H711" s="162"/>
      <c r="I711" s="25"/>
    </row>
    <row r="712" spans="1:9" s="23" customFormat="1" ht="12">
      <c r="A712" s="37"/>
      <c r="B712" s="24"/>
      <c r="C712" s="60"/>
      <c r="D712" s="34"/>
      <c r="E712" s="24"/>
      <c r="F712" s="112"/>
      <c r="G712" s="162"/>
      <c r="H712" s="162"/>
      <c r="I712" s="25"/>
    </row>
    <row r="713" spans="1:9" s="23" customFormat="1" ht="12">
      <c r="A713" s="37"/>
      <c r="B713" s="24"/>
      <c r="C713" s="60"/>
      <c r="D713" s="34"/>
      <c r="E713" s="24"/>
      <c r="F713" s="112"/>
      <c r="G713" s="162"/>
      <c r="H713" s="162"/>
      <c r="I713" s="25"/>
    </row>
    <row r="714" spans="1:9" s="23" customFormat="1" ht="12">
      <c r="A714" s="37"/>
      <c r="B714" s="24"/>
      <c r="C714" s="60"/>
      <c r="D714" s="34"/>
      <c r="E714" s="24"/>
      <c r="F714" s="112"/>
      <c r="G714" s="162"/>
      <c r="H714" s="162"/>
      <c r="I714" s="25"/>
    </row>
    <row r="715" spans="1:9" s="23" customFormat="1" ht="12">
      <c r="A715" s="37"/>
      <c r="B715" s="24"/>
      <c r="C715" s="60"/>
      <c r="D715" s="34"/>
      <c r="E715" s="24"/>
      <c r="F715" s="112"/>
      <c r="G715" s="162"/>
      <c r="H715" s="162"/>
      <c r="I715" s="25"/>
    </row>
    <row r="716" spans="1:9" s="23" customFormat="1" ht="12">
      <c r="A716" s="37"/>
      <c r="B716" s="24"/>
      <c r="C716" s="60"/>
      <c r="D716" s="34"/>
      <c r="E716" s="24"/>
      <c r="F716" s="112"/>
      <c r="G716" s="162"/>
      <c r="H716" s="162"/>
      <c r="I716" s="25"/>
    </row>
    <row r="717" spans="1:9" s="23" customFormat="1" ht="12">
      <c r="A717" s="37"/>
      <c r="B717" s="24"/>
      <c r="C717" s="60"/>
      <c r="D717" s="34"/>
      <c r="E717" s="24"/>
      <c r="F717" s="112"/>
      <c r="G717" s="162"/>
      <c r="H717" s="162"/>
      <c r="I717" s="25"/>
    </row>
    <row r="718" spans="1:9" s="23" customFormat="1" ht="12">
      <c r="A718" s="37"/>
      <c r="B718" s="24"/>
      <c r="C718" s="60"/>
      <c r="D718" s="34"/>
      <c r="E718" s="24"/>
      <c r="F718" s="112"/>
      <c r="G718" s="162"/>
      <c r="H718" s="162"/>
      <c r="I718" s="25"/>
    </row>
    <row r="719" spans="1:9" s="23" customFormat="1" ht="12">
      <c r="A719" s="37"/>
      <c r="B719" s="24"/>
      <c r="C719" s="60"/>
      <c r="D719" s="34"/>
      <c r="E719" s="24"/>
      <c r="F719" s="112"/>
      <c r="G719" s="162"/>
      <c r="H719" s="162"/>
      <c r="I719" s="25"/>
    </row>
    <row r="720" spans="1:9" s="23" customFormat="1" ht="12">
      <c r="A720" s="37"/>
      <c r="B720" s="24"/>
      <c r="C720" s="60"/>
      <c r="D720" s="34"/>
      <c r="E720" s="24"/>
      <c r="F720" s="112"/>
      <c r="G720" s="162"/>
      <c r="H720" s="162"/>
      <c r="I720" s="25"/>
    </row>
    <row r="721" spans="1:9" s="23" customFormat="1" ht="12">
      <c r="A721" s="37"/>
      <c r="B721" s="24"/>
      <c r="C721" s="60"/>
      <c r="D721" s="34"/>
      <c r="E721" s="24"/>
      <c r="F721" s="112"/>
      <c r="G721" s="162"/>
      <c r="H721" s="162"/>
      <c r="I721" s="25"/>
    </row>
    <row r="722" spans="1:9" s="23" customFormat="1" ht="12">
      <c r="A722" s="37"/>
      <c r="B722" s="24"/>
      <c r="C722" s="60"/>
      <c r="D722" s="34"/>
      <c r="E722" s="24"/>
      <c r="F722" s="112"/>
      <c r="G722" s="162"/>
      <c r="H722" s="162"/>
      <c r="I722" s="25"/>
    </row>
    <row r="723" spans="1:9" s="23" customFormat="1" ht="12">
      <c r="A723" s="37"/>
      <c r="B723" s="24"/>
      <c r="C723" s="60"/>
      <c r="D723" s="34"/>
      <c r="E723" s="24"/>
      <c r="F723" s="112"/>
      <c r="G723" s="162"/>
      <c r="H723" s="162"/>
      <c r="I723" s="25"/>
    </row>
    <row r="724" spans="1:9" s="23" customFormat="1" ht="12">
      <c r="A724" s="37"/>
      <c r="B724" s="24"/>
      <c r="C724" s="60"/>
      <c r="D724" s="34"/>
      <c r="E724" s="24"/>
      <c r="F724" s="112"/>
      <c r="G724" s="162"/>
      <c r="H724" s="162"/>
      <c r="I724" s="25"/>
    </row>
    <row r="725" spans="1:9" s="23" customFormat="1" ht="12">
      <c r="A725" s="37"/>
      <c r="B725" s="24"/>
      <c r="C725" s="60"/>
      <c r="D725" s="34"/>
      <c r="E725" s="24"/>
      <c r="F725" s="112"/>
      <c r="G725" s="162"/>
      <c r="H725" s="162"/>
      <c r="I725" s="25"/>
    </row>
    <row r="726" spans="1:9" s="23" customFormat="1" ht="12">
      <c r="A726" s="37"/>
      <c r="B726" s="24"/>
      <c r="C726" s="60"/>
      <c r="D726" s="34"/>
      <c r="E726" s="24"/>
      <c r="F726" s="112"/>
      <c r="G726" s="162"/>
      <c r="H726" s="162"/>
      <c r="I726" s="25"/>
    </row>
    <row r="727" spans="1:9" s="23" customFormat="1" ht="12">
      <c r="A727" s="37"/>
      <c r="B727" s="24"/>
      <c r="C727" s="60"/>
      <c r="D727" s="34"/>
      <c r="E727" s="24"/>
      <c r="F727" s="112"/>
      <c r="G727" s="162"/>
      <c r="H727" s="162"/>
      <c r="I727" s="25"/>
    </row>
    <row r="728" spans="1:9" s="23" customFormat="1" ht="12">
      <c r="A728" s="37"/>
      <c r="B728" s="24"/>
      <c r="C728" s="60"/>
      <c r="D728" s="34"/>
      <c r="E728" s="24"/>
      <c r="F728" s="112"/>
      <c r="G728" s="162"/>
      <c r="H728" s="162"/>
      <c r="I728" s="25"/>
    </row>
    <row r="729" spans="1:9" s="23" customFormat="1" ht="12">
      <c r="A729" s="37"/>
      <c r="B729" s="24"/>
      <c r="C729" s="60"/>
      <c r="D729" s="34"/>
      <c r="E729" s="24"/>
      <c r="F729" s="112"/>
      <c r="G729" s="162"/>
      <c r="H729" s="162"/>
      <c r="I729" s="25"/>
    </row>
    <row r="730" spans="1:9" s="23" customFormat="1" ht="12">
      <c r="A730" s="37"/>
      <c r="B730" s="24"/>
      <c r="C730" s="60"/>
      <c r="D730" s="34"/>
      <c r="E730" s="24"/>
      <c r="F730" s="112"/>
      <c r="G730" s="162"/>
      <c r="H730" s="162"/>
      <c r="I730" s="25"/>
    </row>
    <row r="731" spans="1:9" s="23" customFormat="1" ht="12">
      <c r="A731" s="37"/>
      <c r="B731" s="24"/>
      <c r="C731" s="60"/>
      <c r="D731" s="34"/>
      <c r="E731" s="24"/>
      <c r="F731" s="112"/>
      <c r="G731" s="162"/>
      <c r="H731" s="162"/>
      <c r="I731" s="25"/>
    </row>
    <row r="732" spans="1:9" s="23" customFormat="1" ht="12">
      <c r="A732" s="37"/>
      <c r="B732" s="24"/>
      <c r="C732" s="60"/>
      <c r="D732" s="34"/>
      <c r="E732" s="24"/>
      <c r="F732" s="112"/>
      <c r="G732" s="162"/>
      <c r="H732" s="162"/>
      <c r="I732" s="25"/>
    </row>
    <row r="733" spans="1:9" s="23" customFormat="1" ht="12">
      <c r="A733" s="37"/>
      <c r="B733" s="24"/>
      <c r="C733" s="60"/>
      <c r="D733" s="34"/>
      <c r="E733" s="24"/>
      <c r="F733" s="112"/>
      <c r="G733" s="162"/>
      <c r="H733" s="162"/>
      <c r="I733" s="25"/>
    </row>
    <row r="734" spans="1:9" s="23" customFormat="1" ht="12">
      <c r="A734" s="37"/>
      <c r="B734" s="24"/>
      <c r="C734" s="60"/>
      <c r="D734" s="34"/>
      <c r="E734" s="24"/>
      <c r="F734" s="112"/>
      <c r="G734" s="162"/>
      <c r="H734" s="162"/>
      <c r="I734" s="25"/>
    </row>
    <row r="735" spans="1:9" s="23" customFormat="1" ht="12">
      <c r="A735" s="37"/>
      <c r="B735" s="24"/>
      <c r="C735" s="60"/>
      <c r="D735" s="34"/>
      <c r="E735" s="24"/>
      <c r="F735" s="112"/>
      <c r="G735" s="162"/>
      <c r="H735" s="162"/>
      <c r="I735" s="25"/>
    </row>
    <row r="736" spans="1:9" s="23" customFormat="1" ht="12">
      <c r="A736" s="37"/>
      <c r="B736" s="24"/>
      <c r="C736" s="60"/>
      <c r="D736" s="34"/>
      <c r="E736" s="24"/>
      <c r="F736" s="112"/>
      <c r="G736" s="162"/>
      <c r="H736" s="162"/>
      <c r="I736" s="25"/>
    </row>
    <row r="737" spans="1:9" s="23" customFormat="1" ht="12">
      <c r="A737" s="37"/>
      <c r="B737" s="24"/>
      <c r="C737" s="60"/>
      <c r="D737" s="34"/>
      <c r="E737" s="24"/>
      <c r="F737" s="112"/>
      <c r="G737" s="162"/>
      <c r="H737" s="162"/>
      <c r="I737" s="25"/>
    </row>
    <row r="738" spans="1:9" s="23" customFormat="1" ht="12">
      <c r="A738" s="37"/>
      <c r="B738" s="24"/>
      <c r="C738" s="60"/>
      <c r="D738" s="34"/>
      <c r="E738" s="24"/>
      <c r="F738" s="112"/>
      <c r="G738" s="162"/>
      <c r="H738" s="162"/>
      <c r="I738" s="25"/>
    </row>
    <row r="739" spans="1:9" s="23" customFormat="1" ht="12">
      <c r="A739" s="37"/>
      <c r="B739" s="24"/>
      <c r="C739" s="60"/>
      <c r="D739" s="34"/>
      <c r="E739" s="24"/>
      <c r="F739" s="112"/>
      <c r="G739" s="162"/>
      <c r="H739" s="162"/>
      <c r="I739" s="25"/>
    </row>
    <row r="740" spans="1:9" s="23" customFormat="1" ht="12">
      <c r="A740" s="37"/>
      <c r="B740" s="24"/>
      <c r="C740" s="60"/>
      <c r="D740" s="34"/>
      <c r="E740" s="24"/>
      <c r="F740" s="112"/>
      <c r="G740" s="162"/>
      <c r="H740" s="162"/>
      <c r="I740" s="25"/>
    </row>
    <row r="741" spans="1:9" s="23" customFormat="1" ht="12">
      <c r="A741" s="37"/>
      <c r="B741" s="24"/>
      <c r="C741" s="60"/>
      <c r="D741" s="34"/>
      <c r="E741" s="24"/>
      <c r="F741" s="112"/>
      <c r="G741" s="162"/>
      <c r="H741" s="162"/>
      <c r="I741" s="25"/>
    </row>
    <row r="742" spans="1:9" s="23" customFormat="1" ht="12">
      <c r="A742" s="37"/>
      <c r="B742" s="24"/>
      <c r="C742" s="60"/>
      <c r="D742" s="34"/>
      <c r="E742" s="24"/>
      <c r="F742" s="112"/>
      <c r="G742" s="162"/>
      <c r="H742" s="162"/>
      <c r="I742" s="25"/>
    </row>
    <row r="743" spans="1:9" s="23" customFormat="1" ht="12">
      <c r="A743" s="37"/>
      <c r="B743" s="24"/>
      <c r="C743" s="60"/>
      <c r="D743" s="34"/>
      <c r="E743" s="24"/>
      <c r="F743" s="112"/>
      <c r="G743" s="162"/>
      <c r="H743" s="162"/>
      <c r="I743" s="25"/>
    </row>
    <row r="744" spans="1:9" s="23" customFormat="1" ht="12">
      <c r="A744" s="37"/>
      <c r="B744" s="24"/>
      <c r="C744" s="60"/>
      <c r="D744" s="34"/>
      <c r="E744" s="24"/>
      <c r="F744" s="112"/>
      <c r="G744" s="162"/>
      <c r="H744" s="162"/>
      <c r="I744" s="25"/>
    </row>
    <row r="745" spans="1:9" s="23" customFormat="1" ht="12">
      <c r="A745" s="37"/>
      <c r="B745" s="24"/>
      <c r="C745" s="60"/>
      <c r="D745" s="34"/>
      <c r="E745" s="24"/>
      <c r="F745" s="112"/>
      <c r="G745" s="162"/>
      <c r="H745" s="162"/>
      <c r="I745" s="25"/>
    </row>
    <row r="746" spans="1:9" s="23" customFormat="1" ht="12">
      <c r="A746" s="37"/>
      <c r="B746" s="24"/>
      <c r="C746" s="60"/>
      <c r="D746" s="34"/>
      <c r="E746" s="24"/>
      <c r="F746" s="112"/>
      <c r="G746" s="162"/>
      <c r="H746" s="162"/>
      <c r="I746" s="25"/>
    </row>
    <row r="747" spans="1:9" s="23" customFormat="1" ht="12">
      <c r="A747" s="37"/>
      <c r="B747" s="24"/>
      <c r="C747" s="60"/>
      <c r="D747" s="34"/>
      <c r="E747" s="24"/>
      <c r="F747" s="112"/>
      <c r="G747" s="162"/>
      <c r="H747" s="162"/>
      <c r="I747" s="25"/>
    </row>
    <row r="748" spans="1:9" s="23" customFormat="1" ht="12">
      <c r="A748" s="37"/>
      <c r="B748" s="24"/>
      <c r="C748" s="60"/>
      <c r="D748" s="34"/>
      <c r="E748" s="24"/>
      <c r="F748" s="112"/>
      <c r="G748" s="162"/>
      <c r="H748" s="162"/>
      <c r="I748" s="25"/>
    </row>
    <row r="749" spans="1:9" s="23" customFormat="1" ht="12">
      <c r="A749" s="37"/>
      <c r="B749" s="24"/>
      <c r="C749" s="60"/>
      <c r="D749" s="34"/>
      <c r="E749" s="24"/>
      <c r="F749" s="112"/>
      <c r="G749" s="162"/>
      <c r="H749" s="162"/>
      <c r="I749" s="25"/>
    </row>
    <row r="750" spans="1:9" s="23" customFormat="1" ht="12">
      <c r="A750" s="37"/>
      <c r="B750" s="24"/>
      <c r="C750" s="60"/>
      <c r="D750" s="34"/>
      <c r="E750" s="24"/>
      <c r="F750" s="112"/>
      <c r="G750" s="162"/>
      <c r="H750" s="162"/>
      <c r="I750" s="25"/>
    </row>
    <row r="751" spans="1:9" s="23" customFormat="1" ht="12">
      <c r="A751" s="37"/>
      <c r="B751" s="24"/>
      <c r="C751" s="60"/>
      <c r="D751" s="34"/>
      <c r="E751" s="24"/>
      <c r="F751" s="112"/>
      <c r="G751" s="162"/>
      <c r="H751" s="162"/>
      <c r="I751" s="25"/>
    </row>
    <row r="752" spans="1:9" s="23" customFormat="1" ht="12">
      <c r="A752" s="37"/>
      <c r="B752" s="24"/>
      <c r="C752" s="60"/>
      <c r="D752" s="34"/>
      <c r="E752" s="24"/>
      <c r="F752" s="112"/>
      <c r="G752" s="162"/>
      <c r="H752" s="162"/>
      <c r="I752" s="25"/>
    </row>
    <row r="753" spans="1:9" s="23" customFormat="1" ht="12">
      <c r="A753" s="37"/>
      <c r="B753" s="24"/>
      <c r="C753" s="60"/>
      <c r="D753" s="34"/>
      <c r="E753" s="24"/>
      <c r="F753" s="112"/>
      <c r="G753" s="162"/>
      <c r="H753" s="162"/>
      <c r="I753" s="25"/>
    </row>
    <row r="754" spans="1:9" s="23" customFormat="1" ht="12">
      <c r="A754" s="37"/>
      <c r="B754" s="24"/>
      <c r="C754" s="60"/>
      <c r="D754" s="34"/>
      <c r="E754" s="24"/>
      <c r="F754" s="112"/>
      <c r="G754" s="162"/>
      <c r="H754" s="162"/>
      <c r="I754" s="25"/>
    </row>
    <row r="755" spans="1:9" s="23" customFormat="1" ht="12">
      <c r="A755" s="37"/>
      <c r="B755" s="24"/>
      <c r="C755" s="60"/>
      <c r="D755" s="34"/>
      <c r="E755" s="24"/>
      <c r="F755" s="112"/>
      <c r="G755" s="162"/>
      <c r="H755" s="162"/>
      <c r="I755" s="25"/>
    </row>
    <row r="756" spans="1:9" s="23" customFormat="1" ht="12">
      <c r="A756" s="37"/>
      <c r="B756" s="24"/>
      <c r="C756" s="60"/>
      <c r="D756" s="34"/>
      <c r="E756" s="24"/>
      <c r="F756" s="112"/>
      <c r="G756" s="162"/>
      <c r="H756" s="162"/>
      <c r="I756" s="25"/>
    </row>
    <row r="757" spans="1:9" s="23" customFormat="1" ht="12">
      <c r="A757" s="37"/>
      <c r="B757" s="24"/>
      <c r="C757" s="60"/>
      <c r="D757" s="34"/>
      <c r="E757" s="24"/>
      <c r="F757" s="112"/>
      <c r="G757" s="162"/>
      <c r="H757" s="162"/>
      <c r="I757" s="25"/>
    </row>
    <row r="758" spans="1:9" s="23" customFormat="1" ht="12">
      <c r="A758" s="37"/>
      <c r="B758" s="24"/>
      <c r="C758" s="60"/>
      <c r="D758" s="34"/>
      <c r="E758" s="24"/>
      <c r="F758" s="112"/>
      <c r="G758" s="162"/>
      <c r="H758" s="162"/>
      <c r="I758" s="25"/>
    </row>
    <row r="759" spans="1:9" s="23" customFormat="1" ht="12">
      <c r="A759" s="37"/>
      <c r="B759" s="24"/>
      <c r="C759" s="60"/>
      <c r="D759" s="34"/>
      <c r="E759" s="24"/>
      <c r="F759" s="112"/>
      <c r="G759" s="162"/>
      <c r="H759" s="162"/>
      <c r="I759" s="25"/>
    </row>
    <row r="760" spans="1:9" s="23" customFormat="1" ht="12">
      <c r="A760" s="37"/>
      <c r="B760" s="24"/>
      <c r="C760" s="60"/>
      <c r="D760" s="34"/>
      <c r="E760" s="24"/>
      <c r="F760" s="112"/>
      <c r="G760" s="162"/>
      <c r="H760" s="162"/>
      <c r="I760" s="25"/>
    </row>
    <row r="761" spans="1:9" s="23" customFormat="1" ht="12">
      <c r="A761" s="37"/>
      <c r="B761" s="24"/>
      <c r="C761" s="60"/>
      <c r="D761" s="34"/>
      <c r="E761" s="24"/>
      <c r="F761" s="112"/>
      <c r="G761" s="162"/>
      <c r="H761" s="162"/>
      <c r="I761" s="25"/>
    </row>
    <row r="762" spans="1:9" s="23" customFormat="1" ht="12">
      <c r="A762" s="37"/>
      <c r="B762" s="24"/>
      <c r="C762" s="60"/>
      <c r="D762" s="34"/>
      <c r="E762" s="24"/>
      <c r="F762" s="112"/>
      <c r="G762" s="162"/>
      <c r="H762" s="162"/>
      <c r="I762" s="25"/>
    </row>
    <row r="763" spans="1:9" s="23" customFormat="1" ht="12">
      <c r="A763" s="37"/>
      <c r="B763" s="24"/>
      <c r="C763" s="60"/>
      <c r="D763" s="34"/>
      <c r="E763" s="24"/>
      <c r="F763" s="112"/>
      <c r="G763" s="162"/>
      <c r="H763" s="162"/>
      <c r="I763" s="25"/>
    </row>
    <row r="764" spans="1:9" s="23" customFormat="1" ht="12">
      <c r="A764" s="37"/>
      <c r="B764" s="24"/>
      <c r="C764" s="60"/>
      <c r="D764" s="34"/>
      <c r="E764" s="24"/>
      <c r="F764" s="112"/>
      <c r="G764" s="162"/>
      <c r="H764" s="162"/>
      <c r="I764" s="25"/>
    </row>
    <row r="765" spans="1:9" s="23" customFormat="1" ht="12">
      <c r="A765" s="37"/>
      <c r="B765" s="24"/>
      <c r="C765" s="60"/>
      <c r="D765" s="34"/>
      <c r="E765" s="24"/>
      <c r="F765" s="112"/>
      <c r="G765" s="162"/>
      <c r="H765" s="162"/>
      <c r="I765" s="25"/>
    </row>
    <row r="766" spans="1:9" s="23" customFormat="1" ht="12">
      <c r="A766" s="37"/>
      <c r="B766" s="24"/>
      <c r="C766" s="60"/>
      <c r="D766" s="34"/>
      <c r="E766" s="24"/>
      <c r="F766" s="112"/>
      <c r="G766" s="162"/>
      <c r="H766" s="162"/>
      <c r="I766" s="25"/>
    </row>
    <row r="767" spans="1:9" s="23" customFormat="1" ht="12">
      <c r="A767" s="37"/>
      <c r="B767" s="24"/>
      <c r="C767" s="60"/>
      <c r="D767" s="34"/>
      <c r="E767" s="24"/>
      <c r="F767" s="112"/>
      <c r="G767" s="162"/>
      <c r="H767" s="162"/>
      <c r="I767" s="25"/>
    </row>
    <row r="768" spans="1:9" s="23" customFormat="1" ht="12">
      <c r="A768" s="37"/>
      <c r="B768" s="24"/>
      <c r="C768" s="60"/>
      <c r="D768" s="34"/>
      <c r="E768" s="24"/>
      <c r="F768" s="112"/>
      <c r="G768" s="162"/>
      <c r="H768" s="162"/>
      <c r="I768" s="25"/>
    </row>
    <row r="769" spans="1:9" s="23" customFormat="1" ht="12">
      <c r="A769" s="37"/>
      <c r="B769" s="24"/>
      <c r="C769" s="60"/>
      <c r="D769" s="34"/>
      <c r="E769" s="24"/>
      <c r="F769" s="112"/>
      <c r="G769" s="162"/>
      <c r="H769" s="162"/>
      <c r="I769" s="25"/>
    </row>
    <row r="770" spans="1:9" s="23" customFormat="1" ht="12">
      <c r="A770" s="37"/>
      <c r="B770" s="24"/>
      <c r="C770" s="60"/>
      <c r="D770" s="34"/>
      <c r="E770" s="24"/>
      <c r="F770" s="112"/>
      <c r="G770" s="162"/>
      <c r="H770" s="162"/>
      <c r="I770" s="25"/>
    </row>
    <row r="771" spans="1:9" s="23" customFormat="1" ht="12">
      <c r="A771" s="37"/>
      <c r="B771" s="24"/>
      <c r="C771" s="60"/>
      <c r="D771" s="34"/>
      <c r="E771" s="24"/>
      <c r="F771" s="112"/>
      <c r="G771" s="162"/>
      <c r="H771" s="162"/>
      <c r="I771" s="25"/>
    </row>
    <row r="772" spans="1:9" s="23" customFormat="1" ht="12">
      <c r="A772" s="37"/>
      <c r="B772" s="24"/>
      <c r="C772" s="60"/>
      <c r="D772" s="34"/>
      <c r="E772" s="24"/>
      <c r="F772" s="112"/>
      <c r="G772" s="162"/>
      <c r="H772" s="162"/>
      <c r="I772" s="25"/>
    </row>
    <row r="773" spans="1:9" s="23" customFormat="1" ht="12">
      <c r="A773" s="37"/>
      <c r="B773" s="24"/>
      <c r="C773" s="60"/>
      <c r="D773" s="34"/>
      <c r="E773" s="24"/>
      <c r="F773" s="112"/>
      <c r="G773" s="162"/>
      <c r="H773" s="162"/>
      <c r="I773" s="25"/>
    </row>
    <row r="774" spans="1:9" s="23" customFormat="1" ht="12">
      <c r="A774" s="37"/>
      <c r="B774" s="24"/>
      <c r="C774" s="60"/>
      <c r="D774" s="34"/>
      <c r="E774" s="24"/>
      <c r="F774" s="112"/>
      <c r="G774" s="162"/>
      <c r="H774" s="162"/>
      <c r="I774" s="25"/>
    </row>
    <row r="775" spans="1:9" s="23" customFormat="1" ht="12">
      <c r="A775" s="37"/>
      <c r="B775" s="24"/>
      <c r="C775" s="60"/>
      <c r="D775" s="34"/>
      <c r="E775" s="24"/>
      <c r="F775" s="112"/>
      <c r="G775" s="162"/>
      <c r="H775" s="162"/>
      <c r="I775" s="25"/>
    </row>
    <row r="776" spans="1:9" s="23" customFormat="1" ht="12">
      <c r="A776" s="37"/>
      <c r="B776" s="24"/>
      <c r="C776" s="60"/>
      <c r="D776" s="34"/>
      <c r="E776" s="24"/>
      <c r="F776" s="112"/>
      <c r="G776" s="162"/>
      <c r="H776" s="162"/>
      <c r="I776" s="25"/>
    </row>
    <row r="777" spans="1:9" s="23" customFormat="1" ht="12">
      <c r="A777" s="37"/>
      <c r="B777" s="24"/>
      <c r="C777" s="60"/>
      <c r="D777" s="34"/>
      <c r="E777" s="24"/>
      <c r="F777" s="112"/>
      <c r="G777" s="162"/>
      <c r="H777" s="162"/>
      <c r="I777" s="25"/>
    </row>
    <row r="778" spans="1:9" s="23" customFormat="1" ht="12">
      <c r="A778" s="37"/>
      <c r="B778" s="24"/>
      <c r="C778" s="60"/>
      <c r="D778" s="34"/>
      <c r="E778" s="24"/>
      <c r="F778" s="112"/>
      <c r="G778" s="162"/>
      <c r="H778" s="162"/>
      <c r="I778" s="25"/>
    </row>
    <row r="779" spans="1:9" s="23" customFormat="1" ht="12">
      <c r="A779" s="37"/>
      <c r="B779" s="24"/>
      <c r="C779" s="60"/>
      <c r="D779" s="34"/>
      <c r="E779" s="24"/>
      <c r="F779" s="112"/>
      <c r="G779" s="162"/>
      <c r="H779" s="162"/>
      <c r="I779" s="25"/>
    </row>
    <row r="780" spans="1:9" s="23" customFormat="1" ht="12">
      <c r="A780" s="37"/>
      <c r="B780" s="24"/>
      <c r="C780" s="60"/>
      <c r="D780" s="34"/>
      <c r="E780" s="24"/>
      <c r="F780" s="112"/>
      <c r="G780" s="162"/>
      <c r="H780" s="162"/>
      <c r="I780" s="25"/>
    </row>
    <row r="781" spans="1:9" s="23" customFormat="1" ht="12">
      <c r="A781" s="37"/>
      <c r="B781" s="24"/>
      <c r="C781" s="60"/>
      <c r="D781" s="34"/>
      <c r="E781" s="24"/>
      <c r="F781" s="112"/>
      <c r="G781" s="162"/>
      <c r="H781" s="162"/>
      <c r="I781" s="25"/>
    </row>
    <row r="782" spans="1:9" s="23" customFormat="1" ht="12">
      <c r="A782" s="37"/>
      <c r="B782" s="24"/>
      <c r="C782" s="60"/>
      <c r="D782" s="34"/>
      <c r="E782" s="24"/>
      <c r="F782" s="112"/>
      <c r="G782" s="162"/>
      <c r="H782" s="162"/>
      <c r="I782" s="25"/>
    </row>
    <row r="783" spans="1:9" s="23" customFormat="1" ht="12">
      <c r="A783" s="37"/>
      <c r="B783" s="24"/>
      <c r="C783" s="60"/>
      <c r="D783" s="34"/>
      <c r="E783" s="24"/>
      <c r="F783" s="112"/>
      <c r="G783" s="162"/>
      <c r="H783" s="162"/>
      <c r="I783" s="25"/>
    </row>
    <row r="784" spans="1:9" s="23" customFormat="1" ht="12">
      <c r="A784" s="37"/>
      <c r="B784" s="24"/>
      <c r="C784" s="60"/>
      <c r="D784" s="34"/>
      <c r="E784" s="24"/>
      <c r="F784" s="112"/>
      <c r="G784" s="162"/>
      <c r="H784" s="162"/>
      <c r="I784" s="25"/>
    </row>
    <row r="785" spans="1:9" s="23" customFormat="1" ht="12">
      <c r="A785" s="37"/>
      <c r="B785" s="24"/>
      <c r="C785" s="60"/>
      <c r="D785" s="34"/>
      <c r="E785" s="24"/>
      <c r="F785" s="112"/>
      <c r="G785" s="162"/>
      <c r="H785" s="162"/>
      <c r="I785" s="25"/>
    </row>
    <row r="786" spans="1:9" s="23" customFormat="1" ht="12">
      <c r="A786" s="37"/>
      <c r="B786" s="24"/>
      <c r="C786" s="60"/>
      <c r="D786" s="34"/>
      <c r="E786" s="24"/>
      <c r="F786" s="112"/>
      <c r="G786" s="162"/>
      <c r="H786" s="162"/>
      <c r="I786" s="25"/>
    </row>
    <row r="787" spans="1:9" s="23" customFormat="1" ht="12">
      <c r="A787" s="37"/>
      <c r="B787" s="24"/>
      <c r="C787" s="60"/>
      <c r="D787" s="34"/>
      <c r="E787" s="24"/>
      <c r="F787" s="112"/>
      <c r="G787" s="162"/>
      <c r="H787" s="162"/>
      <c r="I787" s="25"/>
    </row>
    <row r="788" spans="1:9" s="23" customFormat="1" ht="12">
      <c r="A788" s="37"/>
      <c r="B788" s="24"/>
      <c r="C788" s="60"/>
      <c r="D788" s="34"/>
      <c r="E788" s="24"/>
      <c r="F788" s="112"/>
      <c r="G788" s="162"/>
      <c r="H788" s="162"/>
      <c r="I788" s="25"/>
    </row>
    <row r="789" spans="1:9" s="23" customFormat="1" ht="12">
      <c r="A789" s="37"/>
      <c r="B789" s="24"/>
      <c r="C789" s="60"/>
      <c r="D789" s="34"/>
      <c r="E789" s="24"/>
      <c r="F789" s="112"/>
      <c r="G789" s="162"/>
      <c r="H789" s="162"/>
      <c r="I789" s="25"/>
    </row>
    <row r="790" spans="1:9" s="23" customFormat="1" ht="12">
      <c r="A790" s="37"/>
      <c r="B790" s="24"/>
      <c r="C790" s="60"/>
      <c r="D790" s="34"/>
      <c r="E790" s="24"/>
      <c r="F790" s="112"/>
      <c r="G790" s="162"/>
      <c r="H790" s="162"/>
      <c r="I790" s="25"/>
    </row>
    <row r="791" spans="1:9" s="23" customFormat="1" ht="12">
      <c r="A791" s="37"/>
      <c r="B791" s="24"/>
      <c r="C791" s="60"/>
      <c r="D791" s="34"/>
      <c r="E791" s="24"/>
      <c r="F791" s="112"/>
      <c r="G791" s="162"/>
      <c r="H791" s="162"/>
      <c r="I791" s="25"/>
    </row>
    <row r="792" spans="1:9" s="23" customFormat="1" ht="12">
      <c r="A792" s="37"/>
      <c r="B792" s="24"/>
      <c r="C792" s="60"/>
      <c r="D792" s="34"/>
      <c r="E792" s="24"/>
      <c r="F792" s="112"/>
      <c r="G792" s="162"/>
      <c r="H792" s="162"/>
      <c r="I792" s="25"/>
    </row>
    <row r="793" spans="1:9" s="23" customFormat="1" ht="12">
      <c r="A793" s="37"/>
      <c r="B793" s="24"/>
      <c r="C793" s="60"/>
      <c r="D793" s="34"/>
      <c r="E793" s="24"/>
      <c r="F793" s="112"/>
      <c r="G793" s="162"/>
      <c r="H793" s="162"/>
      <c r="I793" s="25"/>
    </row>
    <row r="794" spans="1:9" s="23" customFormat="1" ht="12">
      <c r="A794" s="37"/>
      <c r="B794" s="24"/>
      <c r="C794" s="60"/>
      <c r="D794" s="34"/>
      <c r="E794" s="24"/>
      <c r="F794" s="112"/>
      <c r="G794" s="162"/>
      <c r="H794" s="162"/>
      <c r="I794" s="25"/>
    </row>
    <row r="795" spans="1:9" s="23" customFormat="1" ht="12">
      <c r="A795" s="37"/>
      <c r="B795" s="24"/>
      <c r="C795" s="60"/>
      <c r="D795" s="34"/>
      <c r="E795" s="24"/>
      <c r="F795" s="112"/>
      <c r="G795" s="162"/>
      <c r="H795" s="162"/>
      <c r="I795" s="25"/>
    </row>
    <row r="796" spans="1:9" s="23" customFormat="1" ht="12">
      <c r="A796" s="37"/>
      <c r="B796" s="24"/>
      <c r="C796" s="60"/>
      <c r="D796" s="34"/>
      <c r="E796" s="24"/>
      <c r="F796" s="112"/>
      <c r="G796" s="162"/>
      <c r="H796" s="162"/>
      <c r="I796" s="25"/>
    </row>
    <row r="797" spans="1:9" s="23" customFormat="1" ht="12">
      <c r="A797" s="37"/>
      <c r="B797" s="24"/>
      <c r="C797" s="60"/>
      <c r="D797" s="34"/>
      <c r="E797" s="24"/>
      <c r="F797" s="112"/>
      <c r="G797" s="162"/>
      <c r="H797" s="162"/>
      <c r="I797" s="25"/>
    </row>
    <row r="798" spans="1:9" s="23" customFormat="1" ht="12">
      <c r="A798" s="37"/>
      <c r="B798" s="24"/>
      <c r="C798" s="60"/>
      <c r="D798" s="34"/>
      <c r="E798" s="24"/>
      <c r="F798" s="112"/>
      <c r="G798" s="162"/>
      <c r="H798" s="162"/>
      <c r="I798" s="25"/>
    </row>
    <row r="799" spans="1:9" s="23" customFormat="1" ht="12">
      <c r="A799" s="37"/>
      <c r="B799" s="24"/>
      <c r="C799" s="60"/>
      <c r="D799" s="34"/>
      <c r="E799" s="24"/>
      <c r="F799" s="112"/>
      <c r="G799" s="162"/>
      <c r="H799" s="162"/>
      <c r="I799" s="25"/>
    </row>
    <row r="800" spans="1:9" s="23" customFormat="1" ht="12">
      <c r="A800" s="37"/>
      <c r="B800" s="24"/>
      <c r="C800" s="60"/>
      <c r="D800" s="34"/>
      <c r="E800" s="24"/>
      <c r="F800" s="112"/>
      <c r="G800" s="162"/>
      <c r="H800" s="162"/>
      <c r="I800" s="25"/>
    </row>
    <row r="801" spans="1:9" s="23" customFormat="1" ht="12">
      <c r="A801" s="37"/>
      <c r="B801" s="24"/>
      <c r="C801" s="60"/>
      <c r="D801" s="34"/>
      <c r="E801" s="24"/>
      <c r="F801" s="112"/>
      <c r="G801" s="162"/>
      <c r="H801" s="162"/>
      <c r="I801" s="25"/>
    </row>
    <row r="802" spans="1:9" s="23" customFormat="1" ht="12">
      <c r="A802" s="37"/>
      <c r="B802" s="24"/>
      <c r="C802" s="60"/>
      <c r="D802" s="34"/>
      <c r="E802" s="24"/>
      <c r="F802" s="112"/>
      <c r="G802" s="162"/>
      <c r="H802" s="162"/>
      <c r="I802" s="25"/>
    </row>
    <row r="803" spans="1:9" s="23" customFormat="1" ht="12">
      <c r="A803" s="37"/>
      <c r="B803" s="24"/>
      <c r="C803" s="60"/>
      <c r="D803" s="34"/>
      <c r="E803" s="24"/>
      <c r="F803" s="112"/>
      <c r="G803" s="162"/>
      <c r="H803" s="162"/>
      <c r="I803" s="25"/>
    </row>
  </sheetData>
  <sheetProtection sheet="1" objects="1" scenarios="1"/>
  <mergeCells count="1">
    <mergeCell ref="B10:D10"/>
  </mergeCells>
  <printOptions horizontalCentered="1"/>
  <pageMargins left="1.1811023622047245" right="0.5905511811023623" top="0.3937007874015748" bottom="0.5905511811023623" header="0.3937007874015748" footer="0.31496062992125984"/>
  <pageSetup firstPageNumber="1" useFirstPageNumber="1" horizontalDpi="600" verticalDpi="600" orientation="portrait" paperSize="9" scale="75" r:id="rId1"/>
  <headerFooter alignWithMargins="0">
    <oddFooter>&amp;R&amp;11 I.X -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60"/>
    <pageSetUpPr fitToPage="1"/>
  </sheetPr>
  <dimension ref="A1:U263"/>
  <sheetViews>
    <sheetView showGridLines="0" showZeros="0" workbookViewId="0" topLeftCell="A1">
      <pane xSplit="3" ySplit="15" topLeftCell="D19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5" sqref="A15"/>
    </sheetView>
  </sheetViews>
  <sheetFormatPr defaultColWidth="11.421875" defaultRowHeight="12.75"/>
  <cols>
    <col min="1" max="1" width="11.140625" style="39" customWidth="1"/>
    <col min="2" max="2" width="5.28125" style="88" customWidth="1"/>
    <col min="3" max="3" width="4.7109375" style="87" customWidth="1"/>
    <col min="4" max="4" width="0.71875" style="239" customWidth="1"/>
    <col min="5" max="5" width="10.421875" style="158" customWidth="1"/>
    <col min="6" max="6" width="0.5625" style="158" customWidth="1"/>
    <col min="7" max="7" width="10.421875" style="158" customWidth="1"/>
    <col min="8" max="8" width="0.5625" style="158" customWidth="1"/>
    <col min="9" max="9" width="10.421875" style="158" customWidth="1"/>
    <col min="10" max="10" width="0.5625" style="158" customWidth="1"/>
    <col min="11" max="11" width="10.421875" style="158" customWidth="1"/>
    <col min="12" max="12" width="0.5625" style="39" customWidth="1"/>
    <col min="13" max="13" width="0.5625" style="338" customWidth="1"/>
    <col min="14" max="14" width="10.421875" style="158" customWidth="1"/>
    <col min="15" max="15" width="0.5625" style="158" customWidth="1"/>
    <col min="16" max="16" width="10.421875" style="158" customWidth="1"/>
    <col min="17" max="17" width="0.5625" style="158" customWidth="1"/>
    <col min="18" max="18" width="10.421875" style="158" customWidth="1"/>
    <col min="19" max="19" width="0.5625" style="158" customWidth="1"/>
    <col min="20" max="20" width="10.421875" style="158" customWidth="1"/>
    <col min="21" max="21" width="0.5625" style="39" customWidth="1"/>
  </cols>
  <sheetData>
    <row r="1" spans="13:20" ht="14.25">
      <c r="M1" s="239"/>
      <c r="T1" s="367">
        <v>511</v>
      </c>
    </row>
    <row r="2" spans="13:20" ht="12.75" customHeight="1">
      <c r="M2" s="239"/>
      <c r="R2" s="439">
        <v>40148</v>
      </c>
      <c r="S2" s="439"/>
      <c r="T2" s="439"/>
    </row>
    <row r="3" ht="12.75">
      <c r="M3" s="239"/>
    </row>
    <row r="4" ht="12.75">
      <c r="M4" s="239"/>
    </row>
    <row r="5" spans="2:21" s="16" customFormat="1" ht="18">
      <c r="B5" s="349"/>
      <c r="C5" s="349"/>
      <c r="D5" s="349"/>
      <c r="E5" s="474" t="s">
        <v>618</v>
      </c>
      <c r="F5" s="474"/>
      <c r="G5" s="474"/>
      <c r="H5" s="474"/>
      <c r="I5" s="474"/>
      <c r="J5" s="474"/>
      <c r="K5" s="474"/>
      <c r="L5" s="474"/>
      <c r="M5" s="474"/>
      <c r="N5" s="474"/>
      <c r="O5" s="474"/>
      <c r="P5" s="474"/>
      <c r="Q5" s="474"/>
      <c r="R5" s="474"/>
      <c r="S5" s="474"/>
      <c r="T5" s="474"/>
      <c r="U5" s="350"/>
    </row>
    <row r="6" spans="1:21" s="16" customFormat="1" ht="12.75" customHeight="1">
      <c r="A6" s="213" t="s">
        <v>771</v>
      </c>
      <c r="B6" s="110"/>
      <c r="C6" s="110"/>
      <c r="D6" s="109"/>
      <c r="E6" s="192"/>
      <c r="F6" s="192"/>
      <c r="G6" s="29"/>
      <c r="H6" s="59"/>
      <c r="I6" s="59"/>
      <c r="J6" s="59"/>
      <c r="K6" s="59"/>
      <c r="L6" s="59"/>
      <c r="M6" s="109"/>
      <c r="N6" s="192"/>
      <c r="O6" s="192"/>
      <c r="P6" s="29"/>
      <c r="Q6" s="59"/>
      <c r="R6" s="59"/>
      <c r="S6" s="59"/>
      <c r="T6" s="59"/>
      <c r="U6" s="59"/>
    </row>
    <row r="7" spans="1:21" ht="17.25" customHeight="1">
      <c r="A7" s="465" t="s">
        <v>616</v>
      </c>
      <c r="B7" s="466"/>
      <c r="C7" s="466"/>
      <c r="D7" s="213"/>
      <c r="E7" s="469" t="s">
        <v>704</v>
      </c>
      <c r="F7" s="470"/>
      <c r="G7" s="470"/>
      <c r="H7" s="470"/>
      <c r="I7" s="471"/>
      <c r="J7" s="471"/>
      <c r="K7" s="471"/>
      <c r="L7" s="343"/>
      <c r="M7" s="172"/>
      <c r="N7" s="469" t="s">
        <v>614</v>
      </c>
      <c r="O7" s="470"/>
      <c r="P7" s="470"/>
      <c r="Q7" s="470"/>
      <c r="R7" s="471"/>
      <c r="S7" s="471"/>
      <c r="T7" s="471"/>
      <c r="U7" s="284" t="s">
        <v>0</v>
      </c>
    </row>
    <row r="8" spans="1:21" ht="25.5" customHeight="1">
      <c r="A8" s="467" t="s">
        <v>763</v>
      </c>
      <c r="B8" s="468"/>
      <c r="C8" s="468"/>
      <c r="D8" s="281"/>
      <c r="E8" s="469" t="s">
        <v>705</v>
      </c>
      <c r="F8" s="472"/>
      <c r="G8" s="472"/>
      <c r="H8" s="472"/>
      <c r="I8" s="472"/>
      <c r="J8" s="472"/>
      <c r="K8" s="472"/>
      <c r="L8" s="343"/>
      <c r="M8" s="172"/>
      <c r="N8" s="469" t="s">
        <v>615</v>
      </c>
      <c r="O8" s="472"/>
      <c r="P8" s="472"/>
      <c r="Q8" s="472"/>
      <c r="R8" s="472"/>
      <c r="S8" s="472"/>
      <c r="T8" s="472"/>
      <c r="U8" s="346" t="s">
        <v>0</v>
      </c>
    </row>
    <row r="9" spans="1:21" ht="14.25" customHeight="1">
      <c r="A9" s="465" t="s">
        <v>617</v>
      </c>
      <c r="B9" s="466"/>
      <c r="C9" s="466"/>
      <c r="D9" s="281"/>
      <c r="E9" s="473"/>
      <c r="F9" s="473"/>
      <c r="G9" s="473"/>
      <c r="H9" s="473"/>
      <c r="I9" s="473"/>
      <c r="J9" s="473"/>
      <c r="K9" s="473"/>
      <c r="L9" s="343"/>
      <c r="M9" s="172"/>
      <c r="N9" s="473"/>
      <c r="O9" s="473"/>
      <c r="P9" s="473"/>
      <c r="Q9" s="473"/>
      <c r="R9" s="473"/>
      <c r="S9" s="473"/>
      <c r="T9" s="473"/>
      <c r="U9" s="346"/>
    </row>
    <row r="10" spans="1:21" ht="25.5" customHeight="1">
      <c r="A10" s="475" t="s">
        <v>764</v>
      </c>
      <c r="B10" s="475"/>
      <c r="C10" s="475"/>
      <c r="D10" s="172"/>
      <c r="E10" s="408" t="s">
        <v>238</v>
      </c>
      <c r="F10" s="348" t="s">
        <v>706</v>
      </c>
      <c r="G10" s="161"/>
      <c r="H10" s="162"/>
      <c r="I10" s="410" t="s">
        <v>239</v>
      </c>
      <c r="J10" s="348" t="s">
        <v>708</v>
      </c>
      <c r="K10" s="112"/>
      <c r="L10" s="343"/>
      <c r="M10" s="172"/>
      <c r="N10" s="408" t="s">
        <v>238</v>
      </c>
      <c r="O10" s="348" t="s">
        <v>241</v>
      </c>
      <c r="P10" s="161"/>
      <c r="Q10" s="162"/>
      <c r="R10" s="410" t="s">
        <v>239</v>
      </c>
      <c r="S10" s="348" t="s">
        <v>243</v>
      </c>
      <c r="T10" s="112"/>
      <c r="U10" s="20"/>
    </row>
    <row r="11" spans="1:21" ht="12.75" customHeight="1">
      <c r="A11" s="20"/>
      <c r="B11" s="20"/>
      <c r="C11" s="20"/>
      <c r="D11" s="282"/>
      <c r="E11" s="408"/>
      <c r="F11" s="348" t="s">
        <v>707</v>
      </c>
      <c r="G11" s="164"/>
      <c r="H11" s="162"/>
      <c r="I11" s="438"/>
      <c r="J11" s="348" t="s">
        <v>709</v>
      </c>
      <c r="K11" s="112"/>
      <c r="L11" s="343"/>
      <c r="M11" s="282"/>
      <c r="N11" s="408"/>
      <c r="O11" s="348" t="s">
        <v>242</v>
      </c>
      <c r="P11" s="164"/>
      <c r="Q11" s="162"/>
      <c r="R11" s="438"/>
      <c r="S11" s="348" t="s">
        <v>244</v>
      </c>
      <c r="T11" s="112"/>
      <c r="U11" s="20"/>
    </row>
    <row r="12" spans="1:21" ht="6.75" customHeight="1" thickBot="1">
      <c r="A12" s="94"/>
      <c r="B12" s="89"/>
      <c r="C12" s="86"/>
      <c r="D12" s="189"/>
      <c r="E12" s="112"/>
      <c r="F12" s="146"/>
      <c r="G12" s="112"/>
      <c r="H12" s="162"/>
      <c r="I12" s="112"/>
      <c r="J12" s="146"/>
      <c r="K12" s="112"/>
      <c r="L12" s="344"/>
      <c r="M12" s="189"/>
      <c r="N12" s="112"/>
      <c r="O12" s="146"/>
      <c r="P12" s="112"/>
      <c r="Q12" s="162"/>
      <c r="R12" s="112"/>
      <c r="S12" s="146"/>
      <c r="T12" s="112"/>
      <c r="U12"/>
    </row>
    <row r="13" spans="1:21" s="65" customFormat="1" ht="30" customHeight="1" thickBot="1">
      <c r="A13" s="412" t="s">
        <v>197</v>
      </c>
      <c r="B13" s="413"/>
      <c r="C13" s="414"/>
      <c r="D13" s="239"/>
      <c r="E13" s="434" t="s">
        <v>198</v>
      </c>
      <c r="F13" s="440"/>
      <c r="G13" s="152" t="s">
        <v>2</v>
      </c>
      <c r="H13" s="165"/>
      <c r="I13" s="434" t="s">
        <v>240</v>
      </c>
      <c r="J13" s="435"/>
      <c r="K13" s="152" t="s">
        <v>2</v>
      </c>
      <c r="L13" s="345"/>
      <c r="M13" s="239"/>
      <c r="N13" s="434" t="s">
        <v>198</v>
      </c>
      <c r="O13" s="440"/>
      <c r="P13" s="152" t="s">
        <v>2</v>
      </c>
      <c r="Q13" s="165"/>
      <c r="R13" s="434" t="s">
        <v>240</v>
      </c>
      <c r="S13" s="435"/>
      <c r="T13" s="152" t="s">
        <v>2</v>
      </c>
      <c r="U13" s="40"/>
    </row>
    <row r="14" spans="1:21" ht="5.25" customHeight="1">
      <c r="A14" s="54" t="s">
        <v>0</v>
      </c>
      <c r="B14" s="10" t="s">
        <v>0</v>
      </c>
      <c r="C14" s="10"/>
      <c r="D14" s="223"/>
      <c r="E14"/>
      <c r="F14"/>
      <c r="G14"/>
      <c r="H14"/>
      <c r="I14"/>
      <c r="J14"/>
      <c r="K14"/>
      <c r="L14" s="255"/>
      <c r="M14" s="223"/>
      <c r="N14"/>
      <c r="O14"/>
      <c r="P14"/>
      <c r="Q14"/>
      <c r="R14"/>
      <c r="S14"/>
      <c r="T14"/>
      <c r="U14" s="123"/>
    </row>
    <row r="15" spans="1:21" ht="15" customHeight="1">
      <c r="A15" s="347">
        <f>COUNT(B16:B398)</f>
        <v>199</v>
      </c>
      <c r="C15" s="142" t="s">
        <v>184</v>
      </c>
      <c r="D15" s="170"/>
      <c r="E15" s="153" t="s">
        <v>1</v>
      </c>
      <c r="G15" s="296">
        <f>COUNT(G16:G210)</f>
        <v>181</v>
      </c>
      <c r="I15" s="153" t="s">
        <v>1</v>
      </c>
      <c r="K15" s="296">
        <f>COUNT(K16:K210)</f>
        <v>36</v>
      </c>
      <c r="L15" s="255"/>
      <c r="M15" s="170"/>
      <c r="N15" s="153" t="s">
        <v>1</v>
      </c>
      <c r="P15" s="296">
        <f>COUNT(P16:P210)</f>
        <v>181</v>
      </c>
      <c r="R15" s="153" t="s">
        <v>1</v>
      </c>
      <c r="T15" s="296">
        <f>COUNT(T16:T210)</f>
        <v>36</v>
      </c>
      <c r="U15" s="123"/>
    </row>
    <row r="16" spans="1:21" s="23" customFormat="1" ht="12">
      <c r="A16" s="75" t="s">
        <v>3</v>
      </c>
      <c r="B16" s="104">
        <v>11</v>
      </c>
      <c r="C16" s="102"/>
      <c r="D16" s="170">
        <v>100</v>
      </c>
      <c r="E16" s="173">
        <v>100</v>
      </c>
      <c r="F16" s="212"/>
      <c r="G16" s="117">
        <v>68.2084</v>
      </c>
      <c r="H16" s="172"/>
      <c r="I16" s="241">
        <v>100</v>
      </c>
      <c r="J16" s="172"/>
      <c r="K16" s="240">
        <v>84.706266</v>
      </c>
      <c r="L16" s="255"/>
      <c r="M16" s="170"/>
      <c r="N16" s="173">
        <v>100</v>
      </c>
      <c r="O16" s="212"/>
      <c r="P16" s="117">
        <v>61.53453</v>
      </c>
      <c r="Q16" s="172"/>
      <c r="R16" s="241">
        <v>100</v>
      </c>
      <c r="S16" s="172"/>
      <c r="T16" s="240">
        <v>78.164622</v>
      </c>
      <c r="U16" s="123"/>
    </row>
    <row r="17" spans="1:21" s="23" customFormat="1" ht="12">
      <c r="A17" s="76" t="s">
        <v>710</v>
      </c>
      <c r="B17" s="99">
        <v>22</v>
      </c>
      <c r="C17" s="102"/>
      <c r="D17" s="170">
        <v>0.338701</v>
      </c>
      <c r="E17" s="173">
        <v>0.338701</v>
      </c>
      <c r="F17" s="212"/>
      <c r="G17" s="117">
        <v>0.231023</v>
      </c>
      <c r="H17" s="172"/>
      <c r="I17" s="241">
        <v>0.306021</v>
      </c>
      <c r="J17" s="172"/>
      <c r="K17" s="240">
        <v>0.259219</v>
      </c>
      <c r="L17" s="255"/>
      <c r="M17" s="170"/>
      <c r="N17" s="173">
        <v>0.529128</v>
      </c>
      <c r="O17" s="212"/>
      <c r="P17" s="117">
        <v>0.325596</v>
      </c>
      <c r="Q17" s="172"/>
      <c r="R17" s="241">
        <v>0.534073</v>
      </c>
      <c r="S17" s="172"/>
      <c r="T17" s="240">
        <v>0.417456</v>
      </c>
      <c r="U17" s="123"/>
    </row>
    <row r="18" spans="1:21" s="23" customFormat="1" ht="12.75">
      <c r="A18" s="76" t="s">
        <v>97</v>
      </c>
      <c r="B18" s="99">
        <v>23</v>
      </c>
      <c r="C18" s="102"/>
      <c r="D18" s="239">
        <v>0.012464</v>
      </c>
      <c r="E18" s="173">
        <v>0.012464</v>
      </c>
      <c r="F18" s="212"/>
      <c r="G18" s="117">
        <v>0.008501</v>
      </c>
      <c r="H18" s="172"/>
      <c r="I18" s="241" t="s">
        <v>726</v>
      </c>
      <c r="J18" s="172"/>
      <c r="K18" s="240" t="s">
        <v>0</v>
      </c>
      <c r="L18" s="339"/>
      <c r="M18" s="239"/>
      <c r="N18" s="173">
        <v>0.018781</v>
      </c>
      <c r="O18" s="212"/>
      <c r="P18" s="117">
        <v>0.011557</v>
      </c>
      <c r="Q18" s="172"/>
      <c r="R18" s="241" t="s">
        <v>0</v>
      </c>
      <c r="S18" s="172"/>
      <c r="T18" s="240" t="s">
        <v>0</v>
      </c>
      <c r="U18" s="39"/>
    </row>
    <row r="19" spans="1:21" s="23" customFormat="1" ht="12.75">
      <c r="A19" s="76" t="s">
        <v>98</v>
      </c>
      <c r="B19" s="99">
        <v>24</v>
      </c>
      <c r="C19" s="102"/>
      <c r="D19" s="239">
        <v>0.050357</v>
      </c>
      <c r="E19" s="173">
        <v>0.050357</v>
      </c>
      <c r="F19" s="212"/>
      <c r="G19" s="117">
        <v>0.034348</v>
      </c>
      <c r="H19" s="172"/>
      <c r="I19" s="241" t="s">
        <v>726</v>
      </c>
      <c r="J19" s="172"/>
      <c r="K19" s="240" t="s">
        <v>0</v>
      </c>
      <c r="L19" s="339"/>
      <c r="M19" s="239"/>
      <c r="N19" s="173">
        <v>0.090373</v>
      </c>
      <c r="O19" s="212"/>
      <c r="P19" s="117">
        <v>0.055611</v>
      </c>
      <c r="Q19" s="172"/>
      <c r="R19" s="241" t="s">
        <v>0</v>
      </c>
      <c r="S19" s="172"/>
      <c r="T19" s="240" t="s">
        <v>0</v>
      </c>
      <c r="U19" s="39"/>
    </row>
    <row r="20" spans="1:21" s="23" customFormat="1" ht="12.75">
      <c r="A20" s="76" t="s">
        <v>99</v>
      </c>
      <c r="B20" s="99">
        <v>27</v>
      </c>
      <c r="C20" s="102"/>
      <c r="D20" s="239">
        <v>0.029458</v>
      </c>
      <c r="E20" s="173">
        <v>0.029458</v>
      </c>
      <c r="F20" s="212"/>
      <c r="G20" s="117">
        <v>0.020093</v>
      </c>
      <c r="H20" s="172"/>
      <c r="I20" s="241" t="s">
        <v>726</v>
      </c>
      <c r="J20" s="172"/>
      <c r="K20" s="240" t="s">
        <v>0</v>
      </c>
      <c r="L20" s="340"/>
      <c r="M20" s="239"/>
      <c r="N20" s="173">
        <v>0.053317</v>
      </c>
      <c r="O20" s="212"/>
      <c r="P20" s="117">
        <v>0.032808</v>
      </c>
      <c r="Q20" s="172"/>
      <c r="R20" s="241" t="s">
        <v>0</v>
      </c>
      <c r="S20" s="172"/>
      <c r="T20" s="240" t="s">
        <v>0</v>
      </c>
      <c r="U20" s="196"/>
    </row>
    <row r="21" spans="1:21" s="23" customFormat="1" ht="12.75">
      <c r="A21" s="76" t="s">
        <v>309</v>
      </c>
      <c r="B21" s="99">
        <v>29</v>
      </c>
      <c r="C21" s="102"/>
      <c r="D21" s="239">
        <v>0.027415</v>
      </c>
      <c r="E21" s="173">
        <v>0.027415</v>
      </c>
      <c r="F21" s="212"/>
      <c r="G21" s="117">
        <v>0.018699</v>
      </c>
      <c r="H21" s="172"/>
      <c r="I21" s="241" t="s">
        <v>726</v>
      </c>
      <c r="J21" s="172"/>
      <c r="K21" s="240" t="s">
        <v>0</v>
      </c>
      <c r="L21" s="339"/>
      <c r="M21" s="239"/>
      <c r="N21" s="173">
        <v>0.055874</v>
      </c>
      <c r="O21" s="212"/>
      <c r="P21" s="117">
        <v>0.034382</v>
      </c>
      <c r="Q21" s="172"/>
      <c r="R21" s="241" t="s">
        <v>0</v>
      </c>
      <c r="S21" s="172"/>
      <c r="T21" s="240" t="s">
        <v>0</v>
      </c>
      <c r="U21" s="39"/>
    </row>
    <row r="22" spans="1:21" s="23" customFormat="1" ht="12">
      <c r="A22" s="76" t="s">
        <v>251</v>
      </c>
      <c r="B22" s="99">
        <v>31</v>
      </c>
      <c r="C22" s="102"/>
      <c r="D22" s="170">
        <v>0.139514</v>
      </c>
      <c r="E22" s="173">
        <v>0.139514</v>
      </c>
      <c r="F22" s="212"/>
      <c r="G22" s="117">
        <v>0.09516</v>
      </c>
      <c r="H22" s="172"/>
      <c r="I22" s="241" t="s">
        <v>726</v>
      </c>
      <c r="J22" s="172"/>
      <c r="K22" s="240" t="s">
        <v>0</v>
      </c>
      <c r="L22" s="255"/>
      <c r="M22" s="170"/>
      <c r="N22" s="173">
        <v>0.215413</v>
      </c>
      <c r="O22" s="212"/>
      <c r="P22" s="117">
        <v>0.132553</v>
      </c>
      <c r="Q22" s="172"/>
      <c r="R22" s="241" t="s">
        <v>0</v>
      </c>
      <c r="S22" s="172"/>
      <c r="T22" s="240" t="s">
        <v>0</v>
      </c>
      <c r="U22" s="123"/>
    </row>
    <row r="23" spans="1:21" s="23" customFormat="1" ht="12">
      <c r="A23" s="76" t="s">
        <v>148</v>
      </c>
      <c r="B23" s="99">
        <v>32</v>
      </c>
      <c r="C23" s="102"/>
      <c r="D23" s="170">
        <v>0.037786</v>
      </c>
      <c r="E23" s="173">
        <v>0.037786</v>
      </c>
      <c r="F23" s="212"/>
      <c r="G23" s="117">
        <v>0.025773</v>
      </c>
      <c r="H23" s="172"/>
      <c r="I23" s="241" t="s">
        <v>726</v>
      </c>
      <c r="J23" s="172"/>
      <c r="K23" s="240" t="s">
        <v>0</v>
      </c>
      <c r="L23" s="255"/>
      <c r="M23" s="170"/>
      <c r="N23" s="173">
        <v>0.05088</v>
      </c>
      <c r="O23" s="212"/>
      <c r="P23" s="117">
        <v>0.031309</v>
      </c>
      <c r="Q23" s="172"/>
      <c r="R23" s="241" t="s">
        <v>0</v>
      </c>
      <c r="S23" s="172"/>
      <c r="T23" s="240" t="s">
        <v>0</v>
      </c>
      <c r="U23" s="123"/>
    </row>
    <row r="24" spans="1:21" s="23" customFormat="1" ht="12.75">
      <c r="A24" s="76" t="s">
        <v>30</v>
      </c>
      <c r="B24" s="99">
        <v>33</v>
      </c>
      <c r="C24" s="102">
        <v>500</v>
      </c>
      <c r="D24" s="239" t="s">
        <v>726</v>
      </c>
      <c r="E24" s="173" t="s">
        <v>726</v>
      </c>
      <c r="F24" s="212"/>
      <c r="G24" s="117" t="s">
        <v>0</v>
      </c>
      <c r="H24" s="172"/>
      <c r="I24" s="241" t="s">
        <v>726</v>
      </c>
      <c r="J24" s="172"/>
      <c r="K24" s="240" t="s">
        <v>0</v>
      </c>
      <c r="L24" s="339"/>
      <c r="M24" s="239"/>
      <c r="N24" s="173" t="s">
        <v>0</v>
      </c>
      <c r="O24" s="212"/>
      <c r="P24" s="117" t="s">
        <v>0</v>
      </c>
      <c r="Q24" s="172"/>
      <c r="R24" s="241" t="s">
        <v>0</v>
      </c>
      <c r="S24" s="172"/>
      <c r="T24" s="240" t="s">
        <v>0</v>
      </c>
      <c r="U24" s="39"/>
    </row>
    <row r="25" spans="1:21" s="23" customFormat="1" ht="12.75">
      <c r="A25" s="76" t="s">
        <v>31</v>
      </c>
      <c r="B25" s="99">
        <v>34</v>
      </c>
      <c r="C25" s="102"/>
      <c r="D25" s="239">
        <v>1.088836</v>
      </c>
      <c r="E25" s="173">
        <v>1.088836</v>
      </c>
      <c r="F25" s="212"/>
      <c r="G25" s="117">
        <v>0.742678</v>
      </c>
      <c r="H25" s="172"/>
      <c r="I25" s="241">
        <v>1.089418</v>
      </c>
      <c r="J25" s="172"/>
      <c r="K25" s="240">
        <v>0.922805</v>
      </c>
      <c r="L25" s="339"/>
      <c r="M25" s="239"/>
      <c r="N25" s="173">
        <v>1.165841</v>
      </c>
      <c r="O25" s="212"/>
      <c r="P25" s="117">
        <v>0.717395</v>
      </c>
      <c r="Q25" s="172"/>
      <c r="R25" s="241">
        <v>1.140953</v>
      </c>
      <c r="S25" s="172"/>
      <c r="T25" s="240">
        <v>0.891822</v>
      </c>
      <c r="U25" s="39"/>
    </row>
    <row r="26" spans="1:21" s="23" customFormat="1" ht="12.75">
      <c r="A26" s="76" t="s">
        <v>37</v>
      </c>
      <c r="B26" s="99">
        <v>35</v>
      </c>
      <c r="C26" s="102"/>
      <c r="D26" s="239">
        <v>0.197386</v>
      </c>
      <c r="E26" s="173">
        <v>0.197386</v>
      </c>
      <c r="F26" s="212"/>
      <c r="G26" s="117">
        <v>0.134634</v>
      </c>
      <c r="H26" s="172"/>
      <c r="I26" s="241">
        <v>0.137578</v>
      </c>
      <c r="J26" s="172"/>
      <c r="K26" s="240">
        <v>0.116537</v>
      </c>
      <c r="L26" s="339"/>
      <c r="M26" s="239"/>
      <c r="N26" s="173">
        <v>0.297138</v>
      </c>
      <c r="O26" s="212"/>
      <c r="P26" s="117">
        <v>0.182842</v>
      </c>
      <c r="Q26" s="172"/>
      <c r="R26" s="241">
        <v>0.238937</v>
      </c>
      <c r="S26" s="172"/>
      <c r="T26" s="240">
        <v>0.186764</v>
      </c>
      <c r="U26" s="39"/>
    </row>
    <row r="27" spans="1:21" s="23" customFormat="1" ht="12">
      <c r="A27" s="76" t="s">
        <v>259</v>
      </c>
      <c r="B27" s="99">
        <v>36</v>
      </c>
      <c r="C27" s="102"/>
      <c r="D27" s="170">
        <v>1.050407</v>
      </c>
      <c r="E27" s="173">
        <v>1.050407</v>
      </c>
      <c r="F27" s="212"/>
      <c r="G27" s="117">
        <v>0.716466</v>
      </c>
      <c r="H27" s="172"/>
      <c r="I27" s="241">
        <v>0.94818</v>
      </c>
      <c r="J27" s="172"/>
      <c r="K27" s="240">
        <v>0.803168</v>
      </c>
      <c r="L27" s="341"/>
      <c r="M27" s="170"/>
      <c r="N27" s="173">
        <v>1.489018</v>
      </c>
      <c r="O27" s="212"/>
      <c r="P27" s="117">
        <v>0.91626</v>
      </c>
      <c r="Q27" s="172"/>
      <c r="R27" s="241">
        <v>1.424478</v>
      </c>
      <c r="S27" s="172"/>
      <c r="T27" s="240">
        <v>1.113438</v>
      </c>
      <c r="U27" s="128"/>
    </row>
    <row r="28" spans="1:21" s="23" customFormat="1" ht="12.75">
      <c r="A28" s="76" t="s">
        <v>34</v>
      </c>
      <c r="B28" s="99">
        <v>37</v>
      </c>
      <c r="C28" s="102" t="s">
        <v>0</v>
      </c>
      <c r="D28" s="239">
        <v>0.066856</v>
      </c>
      <c r="E28" s="173">
        <v>0.066856</v>
      </c>
      <c r="F28" s="212"/>
      <c r="G28" s="117">
        <v>0.045601</v>
      </c>
      <c r="H28" s="172"/>
      <c r="I28" s="258" t="s">
        <v>726</v>
      </c>
      <c r="J28" s="172"/>
      <c r="K28" s="259" t="s">
        <v>0</v>
      </c>
      <c r="L28" s="339"/>
      <c r="M28" s="239"/>
      <c r="N28" s="173">
        <v>0.076906</v>
      </c>
      <c r="O28" s="212"/>
      <c r="P28" s="117">
        <v>0.047324</v>
      </c>
      <c r="Q28" s="172"/>
      <c r="R28" s="258" t="s">
        <v>0</v>
      </c>
      <c r="S28" s="172"/>
      <c r="T28" s="259" t="s">
        <v>0</v>
      </c>
      <c r="U28" s="39"/>
    </row>
    <row r="29" spans="1:21" s="23" customFormat="1" ht="12.75">
      <c r="A29" s="76" t="s">
        <v>20</v>
      </c>
      <c r="B29" s="99">
        <v>38</v>
      </c>
      <c r="C29" s="102"/>
      <c r="D29" s="239">
        <v>0.101158</v>
      </c>
      <c r="E29" s="173">
        <v>0.101158</v>
      </c>
      <c r="F29" s="212"/>
      <c r="G29" s="117">
        <v>0.068998</v>
      </c>
      <c r="H29" s="172"/>
      <c r="I29" s="241" t="s">
        <v>726</v>
      </c>
      <c r="J29" s="172"/>
      <c r="K29" s="240" t="s">
        <v>0</v>
      </c>
      <c r="L29" s="339"/>
      <c r="M29" s="239"/>
      <c r="N29" s="173">
        <v>0.139081</v>
      </c>
      <c r="O29" s="212"/>
      <c r="P29" s="117">
        <v>0.085583</v>
      </c>
      <c r="Q29" s="172"/>
      <c r="R29" s="241" t="s">
        <v>0</v>
      </c>
      <c r="S29" s="172"/>
      <c r="T29" s="240" t="s">
        <v>0</v>
      </c>
      <c r="U29" s="39"/>
    </row>
    <row r="30" spans="1:21" s="23" customFormat="1" ht="12">
      <c r="A30" s="76" t="s">
        <v>100</v>
      </c>
      <c r="B30" s="99">
        <v>39</v>
      </c>
      <c r="C30" s="102"/>
      <c r="D30" s="170">
        <v>0.028508</v>
      </c>
      <c r="E30" s="173">
        <v>0.028508</v>
      </c>
      <c r="F30" s="212"/>
      <c r="G30" s="117">
        <v>0.019445</v>
      </c>
      <c r="H30" s="172"/>
      <c r="I30" s="241" t="s">
        <v>726</v>
      </c>
      <c r="J30" s="172"/>
      <c r="K30" s="240" t="s">
        <v>0</v>
      </c>
      <c r="L30" s="255"/>
      <c r="M30" s="170"/>
      <c r="N30" s="173">
        <v>0.046861</v>
      </c>
      <c r="O30" s="212"/>
      <c r="P30" s="117">
        <v>0.028836</v>
      </c>
      <c r="Q30" s="172"/>
      <c r="R30" s="241" t="s">
        <v>0</v>
      </c>
      <c r="S30" s="172"/>
      <c r="T30" s="240" t="s">
        <v>0</v>
      </c>
      <c r="U30" s="123"/>
    </row>
    <row r="31" spans="1:21" s="23" customFormat="1" ht="12">
      <c r="A31" s="76" t="s">
        <v>255</v>
      </c>
      <c r="B31" s="99">
        <v>42</v>
      </c>
      <c r="C31" s="211"/>
      <c r="D31" s="170">
        <v>0.038234</v>
      </c>
      <c r="E31" s="173">
        <v>0.038234</v>
      </c>
      <c r="F31" s="212"/>
      <c r="G31" s="117">
        <v>0.026079</v>
      </c>
      <c r="H31" s="172"/>
      <c r="I31" s="241" t="s">
        <v>726</v>
      </c>
      <c r="J31" s="172"/>
      <c r="K31" s="240" t="s">
        <v>0</v>
      </c>
      <c r="L31" s="255"/>
      <c r="M31" s="170"/>
      <c r="N31" s="173">
        <v>0.063343</v>
      </c>
      <c r="O31" s="212"/>
      <c r="P31" s="117">
        <v>0.038978</v>
      </c>
      <c r="Q31" s="172"/>
      <c r="R31" s="241" t="s">
        <v>0</v>
      </c>
      <c r="S31" s="172"/>
      <c r="T31" s="240" t="s">
        <v>0</v>
      </c>
      <c r="U31" s="123"/>
    </row>
    <row r="32" spans="1:21" s="23" customFormat="1" ht="12.75">
      <c r="A32" s="76" t="s">
        <v>51</v>
      </c>
      <c r="B32" s="99">
        <v>43</v>
      </c>
      <c r="C32" s="102"/>
      <c r="D32" s="239">
        <v>0.112399</v>
      </c>
      <c r="E32" s="173">
        <v>0.112399</v>
      </c>
      <c r="F32" s="212"/>
      <c r="G32" s="117">
        <v>0.076666</v>
      </c>
      <c r="H32" s="172"/>
      <c r="I32" s="241">
        <v>0.113165</v>
      </c>
      <c r="J32" s="172"/>
      <c r="K32" s="240">
        <v>0.095858</v>
      </c>
      <c r="L32" s="339"/>
      <c r="M32" s="239"/>
      <c r="N32" s="173">
        <v>0.188653</v>
      </c>
      <c r="O32" s="212"/>
      <c r="P32" s="117">
        <v>0.116087</v>
      </c>
      <c r="Q32" s="172"/>
      <c r="R32" s="241">
        <v>0.169785</v>
      </c>
      <c r="S32" s="172"/>
      <c r="T32" s="240">
        <v>0.132712</v>
      </c>
      <c r="U32" s="39"/>
    </row>
    <row r="33" spans="1:21" s="23" customFormat="1" ht="12.75">
      <c r="A33" s="76" t="s">
        <v>103</v>
      </c>
      <c r="B33" s="99">
        <v>44</v>
      </c>
      <c r="C33" s="102"/>
      <c r="D33" s="239">
        <v>0.006871</v>
      </c>
      <c r="E33" s="173">
        <v>0.006871</v>
      </c>
      <c r="F33" s="212"/>
      <c r="G33" s="117">
        <v>0.004687</v>
      </c>
      <c r="H33" s="172"/>
      <c r="I33" s="241" t="s">
        <v>726</v>
      </c>
      <c r="J33" s="172" t="s">
        <v>0</v>
      </c>
      <c r="K33" s="240" t="s">
        <v>0</v>
      </c>
      <c r="L33" s="339"/>
      <c r="M33" s="239"/>
      <c r="N33" s="173">
        <v>0.012913</v>
      </c>
      <c r="O33" s="212"/>
      <c r="P33" s="117">
        <v>0.007946</v>
      </c>
      <c r="Q33" s="172"/>
      <c r="R33" s="241" t="s">
        <v>0</v>
      </c>
      <c r="S33" s="172"/>
      <c r="T33" s="240" t="s">
        <v>0</v>
      </c>
      <c r="U33" s="39"/>
    </row>
    <row r="34" spans="1:21" s="23" customFormat="1" ht="12.75">
      <c r="A34" s="76" t="s">
        <v>711</v>
      </c>
      <c r="B34" s="99">
        <v>45</v>
      </c>
      <c r="C34" s="102"/>
      <c r="D34" s="239">
        <v>0.548822</v>
      </c>
      <c r="E34" s="173">
        <v>0.548822</v>
      </c>
      <c r="F34" s="212"/>
      <c r="G34" s="117">
        <v>0.374343</v>
      </c>
      <c r="H34" s="172"/>
      <c r="I34" s="241">
        <v>0.398108</v>
      </c>
      <c r="J34" s="172">
        <v>0.337599</v>
      </c>
      <c r="K34" s="240">
        <v>0.337222</v>
      </c>
      <c r="L34" s="339"/>
      <c r="M34" s="239"/>
      <c r="N34" s="173">
        <v>0.763787</v>
      </c>
      <c r="O34" s="212"/>
      <c r="P34" s="117">
        <v>0.469993</v>
      </c>
      <c r="Q34" s="172"/>
      <c r="R34" s="241">
        <v>0.626339</v>
      </c>
      <c r="S34" s="172"/>
      <c r="T34" s="240">
        <v>0.489576</v>
      </c>
      <c r="U34" s="39"/>
    </row>
    <row r="35" spans="1:21" s="23" customFormat="1" ht="12.75">
      <c r="A35" s="76" t="s">
        <v>58</v>
      </c>
      <c r="B35" s="99">
        <v>46</v>
      </c>
      <c r="C35" s="102">
        <v>490</v>
      </c>
      <c r="D35" s="239" t="s">
        <v>726</v>
      </c>
      <c r="E35" s="173" t="s">
        <v>726</v>
      </c>
      <c r="F35" s="212"/>
      <c r="G35" s="117" t="s">
        <v>0</v>
      </c>
      <c r="H35" s="172"/>
      <c r="I35" s="241" t="s">
        <v>726</v>
      </c>
      <c r="J35" s="172" t="s">
        <v>0</v>
      </c>
      <c r="K35" s="240" t="s">
        <v>0</v>
      </c>
      <c r="L35" s="339"/>
      <c r="M35" s="239"/>
      <c r="N35" s="173" t="s">
        <v>0</v>
      </c>
      <c r="O35" s="212"/>
      <c r="P35" s="117" t="s">
        <v>0</v>
      </c>
      <c r="Q35" s="172"/>
      <c r="R35" s="241" t="s">
        <v>0</v>
      </c>
      <c r="S35" s="172"/>
      <c r="T35" s="240" t="s">
        <v>0</v>
      </c>
      <c r="U35" s="39"/>
    </row>
    <row r="36" spans="1:21" s="23" customFormat="1" ht="12">
      <c r="A36" s="76" t="s">
        <v>59</v>
      </c>
      <c r="B36" s="99">
        <v>47</v>
      </c>
      <c r="C36" s="102"/>
      <c r="D36" s="170">
        <v>0.044735</v>
      </c>
      <c r="E36" s="173">
        <v>0.044735</v>
      </c>
      <c r="F36" s="212"/>
      <c r="G36" s="117">
        <v>0.030513</v>
      </c>
      <c r="H36" s="172"/>
      <c r="I36" s="241" t="s">
        <v>726</v>
      </c>
      <c r="J36" s="172" t="s">
        <v>0</v>
      </c>
      <c r="K36" s="240" t="s">
        <v>0</v>
      </c>
      <c r="L36" s="255"/>
      <c r="M36" s="170"/>
      <c r="N36" s="173">
        <v>0.071923</v>
      </c>
      <c r="O36" s="212"/>
      <c r="P36" s="117">
        <v>0.044257</v>
      </c>
      <c r="Q36" s="172"/>
      <c r="R36" s="241" t="s">
        <v>0</v>
      </c>
      <c r="S36" s="172"/>
      <c r="T36" s="240" t="s">
        <v>0</v>
      </c>
      <c r="U36" s="123"/>
    </row>
    <row r="37" spans="1:21" s="23" customFormat="1" ht="12.75">
      <c r="A37" s="76" t="s">
        <v>296</v>
      </c>
      <c r="B37" s="99">
        <v>48</v>
      </c>
      <c r="C37" s="102"/>
      <c r="D37" s="239">
        <v>0.640483</v>
      </c>
      <c r="E37" s="173">
        <v>0.640483</v>
      </c>
      <c r="F37" s="212"/>
      <c r="G37" s="117">
        <v>0.436863</v>
      </c>
      <c r="H37" s="172"/>
      <c r="I37" s="241">
        <v>0.579967</v>
      </c>
      <c r="J37" s="172">
        <v>0.491817</v>
      </c>
      <c r="K37" s="240">
        <v>0.491268</v>
      </c>
      <c r="L37" s="339"/>
      <c r="M37" s="239"/>
      <c r="N37" s="173">
        <v>1.108901</v>
      </c>
      <c r="O37" s="212"/>
      <c r="P37" s="117">
        <v>0.682357</v>
      </c>
      <c r="Q37" s="172"/>
      <c r="R37" s="241">
        <v>1.03662</v>
      </c>
      <c r="S37" s="172"/>
      <c r="T37" s="240">
        <v>0.81027</v>
      </c>
      <c r="U37" s="39"/>
    </row>
    <row r="38" spans="1:21" s="23" customFormat="1" ht="12">
      <c r="A38" s="76" t="s">
        <v>56</v>
      </c>
      <c r="B38" s="99">
        <v>49</v>
      </c>
      <c r="C38" s="102"/>
      <c r="D38" s="170">
        <v>0.116992</v>
      </c>
      <c r="E38" s="173">
        <v>0.116992</v>
      </c>
      <c r="F38" s="212"/>
      <c r="G38" s="117">
        <v>0.079798</v>
      </c>
      <c r="H38" s="172"/>
      <c r="I38" s="241">
        <v>0.128954</v>
      </c>
      <c r="J38" s="172">
        <v>0.109354</v>
      </c>
      <c r="K38" s="240">
        <v>0.109232</v>
      </c>
      <c r="L38" s="255"/>
      <c r="M38" s="170"/>
      <c r="N38" s="173">
        <v>0.158848</v>
      </c>
      <c r="O38" s="212"/>
      <c r="P38" s="117">
        <v>0.097746</v>
      </c>
      <c r="Q38" s="172"/>
      <c r="R38" s="241">
        <v>0.173793</v>
      </c>
      <c r="S38" s="172"/>
      <c r="T38" s="240">
        <v>0.135845</v>
      </c>
      <c r="U38" s="123"/>
    </row>
    <row r="39" spans="1:21" s="23" customFormat="1" ht="12">
      <c r="A39" s="76" t="s">
        <v>62</v>
      </c>
      <c r="B39" s="99">
        <v>51</v>
      </c>
      <c r="C39" s="102"/>
      <c r="D39" s="170">
        <v>0.079799</v>
      </c>
      <c r="E39" s="173">
        <v>0.079799</v>
      </c>
      <c r="F39" s="212"/>
      <c r="G39" s="117">
        <v>0.05443</v>
      </c>
      <c r="H39" s="172"/>
      <c r="I39" s="241" t="s">
        <v>726</v>
      </c>
      <c r="J39" s="172" t="s">
        <v>0</v>
      </c>
      <c r="K39" s="240" t="s">
        <v>0</v>
      </c>
      <c r="L39" s="255"/>
      <c r="M39" s="170"/>
      <c r="N39" s="173">
        <v>0.05861</v>
      </c>
      <c r="O39" s="212"/>
      <c r="P39" s="117">
        <v>0.036065</v>
      </c>
      <c r="Q39" s="172"/>
      <c r="R39" s="241" t="s">
        <v>0</v>
      </c>
      <c r="S39" s="172"/>
      <c r="T39" s="240" t="s">
        <v>0</v>
      </c>
      <c r="U39" s="123"/>
    </row>
    <row r="40" spans="1:21" s="23" customFormat="1" ht="12">
      <c r="A40" s="76" t="s">
        <v>32</v>
      </c>
      <c r="B40" s="99">
        <v>52</v>
      </c>
      <c r="C40" s="102"/>
      <c r="D40" s="170">
        <v>0.547634</v>
      </c>
      <c r="E40" s="173">
        <v>0.547634</v>
      </c>
      <c r="F40" s="212"/>
      <c r="G40" s="117">
        <v>0.373532</v>
      </c>
      <c r="H40" s="172"/>
      <c r="I40" s="241">
        <v>0.349856</v>
      </c>
      <c r="J40" s="172">
        <v>0.296681</v>
      </c>
      <c r="K40" s="240">
        <v>0.29635</v>
      </c>
      <c r="L40" s="255"/>
      <c r="M40" s="170"/>
      <c r="N40" s="173">
        <v>0.647416</v>
      </c>
      <c r="O40" s="212"/>
      <c r="P40" s="117">
        <v>0.398384</v>
      </c>
      <c r="Q40" s="172"/>
      <c r="R40" s="241">
        <v>0.554591</v>
      </c>
      <c r="S40" s="172"/>
      <c r="T40" s="240">
        <v>0.433494</v>
      </c>
      <c r="U40" s="123"/>
    </row>
    <row r="41" spans="1:21" s="23" customFormat="1" ht="12.75">
      <c r="A41" s="76" t="s">
        <v>599</v>
      </c>
      <c r="B41" s="99">
        <v>53</v>
      </c>
      <c r="C41" s="102"/>
      <c r="D41" s="239">
        <v>0.223062</v>
      </c>
      <c r="E41" s="173">
        <v>0.223062</v>
      </c>
      <c r="F41" s="212"/>
      <c r="G41" s="117">
        <v>0.152147</v>
      </c>
      <c r="H41" s="172"/>
      <c r="I41" s="241">
        <v>0.130486</v>
      </c>
      <c r="J41" s="172">
        <v>0.110653</v>
      </c>
      <c r="K41" s="240">
        <v>0.11053</v>
      </c>
      <c r="L41" s="339"/>
      <c r="M41" s="239"/>
      <c r="N41" s="173">
        <v>0.322692</v>
      </c>
      <c r="O41" s="212"/>
      <c r="P41" s="117">
        <v>0.198567</v>
      </c>
      <c r="Q41" s="172"/>
      <c r="R41" s="241">
        <v>0.153696</v>
      </c>
      <c r="S41" s="172"/>
      <c r="T41" s="240">
        <v>0.120136</v>
      </c>
      <c r="U41" s="39"/>
    </row>
    <row r="42" spans="1:21" s="23" customFormat="1" ht="12">
      <c r="A42" s="76" t="s">
        <v>66</v>
      </c>
      <c r="B42" s="99">
        <v>55</v>
      </c>
      <c r="C42" s="102"/>
      <c r="D42" s="170">
        <v>0.093175</v>
      </c>
      <c r="E42" s="173">
        <v>0.093175</v>
      </c>
      <c r="F42" s="212"/>
      <c r="G42" s="117">
        <v>0.063553</v>
      </c>
      <c r="H42" s="172"/>
      <c r="I42" s="241" t="s">
        <v>726</v>
      </c>
      <c r="J42" s="172" t="s">
        <v>0</v>
      </c>
      <c r="K42" s="240" t="s">
        <v>0</v>
      </c>
      <c r="L42" s="255"/>
      <c r="M42" s="170"/>
      <c r="N42" s="173">
        <v>0.143097</v>
      </c>
      <c r="O42" s="212"/>
      <c r="P42" s="117">
        <v>0.088054</v>
      </c>
      <c r="Q42" s="172"/>
      <c r="R42" s="241" t="s">
        <v>0</v>
      </c>
      <c r="S42" s="172"/>
      <c r="T42" s="240" t="s">
        <v>0</v>
      </c>
      <c r="U42" s="123"/>
    </row>
    <row r="43" spans="1:21" s="23" customFormat="1" ht="12">
      <c r="A43" s="76" t="s">
        <v>21</v>
      </c>
      <c r="B43" s="99">
        <v>56</v>
      </c>
      <c r="C43" s="102"/>
      <c r="D43" s="170">
        <v>0.038818</v>
      </c>
      <c r="E43" s="173">
        <v>0.038818</v>
      </c>
      <c r="F43" s="212"/>
      <c r="G43" s="117">
        <v>0.026477</v>
      </c>
      <c r="H43" s="172"/>
      <c r="I43" s="241" t="s">
        <v>726</v>
      </c>
      <c r="J43" s="172" t="s">
        <v>0</v>
      </c>
      <c r="K43" s="240" t="s">
        <v>0</v>
      </c>
      <c r="L43" s="255"/>
      <c r="M43" s="170"/>
      <c r="N43" s="173">
        <v>0.045048</v>
      </c>
      <c r="O43" s="212"/>
      <c r="P43" s="117">
        <v>0.02772</v>
      </c>
      <c r="Q43" s="172"/>
      <c r="R43" s="241" t="s">
        <v>0</v>
      </c>
      <c r="S43" s="172"/>
      <c r="T43" s="240" t="s">
        <v>0</v>
      </c>
      <c r="U43" s="123"/>
    </row>
    <row r="44" spans="1:21" s="23" customFormat="1" ht="12">
      <c r="A44" s="76" t="s">
        <v>219</v>
      </c>
      <c r="B44" s="99">
        <v>61</v>
      </c>
      <c r="C44" s="102"/>
      <c r="D44" s="170">
        <v>0.162382</v>
      </c>
      <c r="E44" s="173">
        <v>0.162382</v>
      </c>
      <c r="F44" s="212"/>
      <c r="G44" s="117">
        <v>0.110758</v>
      </c>
      <c r="H44" s="172"/>
      <c r="I44" s="258" t="s">
        <v>726</v>
      </c>
      <c r="J44" s="172" t="s">
        <v>0</v>
      </c>
      <c r="K44" s="259" t="s">
        <v>0</v>
      </c>
      <c r="L44" s="255"/>
      <c r="M44" s="170"/>
      <c r="N44" s="173">
        <v>0.347995</v>
      </c>
      <c r="O44" s="212"/>
      <c r="P44" s="117">
        <v>0.214137</v>
      </c>
      <c r="Q44" s="172"/>
      <c r="R44" s="258" t="s">
        <v>0</v>
      </c>
      <c r="S44" s="172"/>
      <c r="T44" s="259" t="s">
        <v>0</v>
      </c>
      <c r="U44" s="123"/>
    </row>
    <row r="45" spans="1:21" s="23" customFormat="1" ht="12">
      <c r="A45" s="76" t="s">
        <v>712</v>
      </c>
      <c r="B45" s="99">
        <v>62</v>
      </c>
      <c r="C45" s="102"/>
      <c r="D45" s="170">
        <v>0.173196</v>
      </c>
      <c r="E45" s="173">
        <v>0.173196</v>
      </c>
      <c r="F45" s="212"/>
      <c r="G45" s="117">
        <v>0.118134</v>
      </c>
      <c r="H45" s="172"/>
      <c r="I45" s="241">
        <v>0.098091</v>
      </c>
      <c r="J45" s="172">
        <v>0.083182</v>
      </c>
      <c r="K45" s="240">
        <v>0.083089</v>
      </c>
      <c r="L45" s="255"/>
      <c r="M45" s="170"/>
      <c r="N45" s="173">
        <v>0.196333</v>
      </c>
      <c r="O45" s="212"/>
      <c r="P45" s="117">
        <v>0.120813</v>
      </c>
      <c r="Q45" s="172"/>
      <c r="R45" s="241">
        <v>0.152291</v>
      </c>
      <c r="S45" s="172"/>
      <c r="T45" s="240">
        <v>0.119038</v>
      </c>
      <c r="U45" s="123"/>
    </row>
    <row r="46" spans="1:21" s="23" customFormat="1" ht="12">
      <c r="A46" s="76" t="s">
        <v>71</v>
      </c>
      <c r="B46" s="99">
        <v>64</v>
      </c>
      <c r="C46" s="102"/>
      <c r="D46" s="170">
        <v>0.459172</v>
      </c>
      <c r="E46" s="173">
        <v>0.459172</v>
      </c>
      <c r="F46" s="212"/>
      <c r="G46" s="117">
        <v>0.313194</v>
      </c>
      <c r="H46" s="172"/>
      <c r="I46" s="241">
        <v>0.497331</v>
      </c>
      <c r="J46" s="172">
        <v>0.421741</v>
      </c>
      <c r="K46" s="240">
        <v>0.421271</v>
      </c>
      <c r="L46" s="255"/>
      <c r="M46" s="170"/>
      <c r="N46" s="173">
        <v>0.783876</v>
      </c>
      <c r="O46" s="212"/>
      <c r="P46" s="117">
        <v>0.482354</v>
      </c>
      <c r="Q46" s="172"/>
      <c r="R46" s="241">
        <v>0.801205</v>
      </c>
      <c r="S46" s="172"/>
      <c r="T46" s="240">
        <v>0.626259</v>
      </c>
      <c r="U46" s="123"/>
    </row>
    <row r="47" spans="1:21" s="23" customFormat="1" ht="12.75">
      <c r="A47" s="76" t="s">
        <v>297</v>
      </c>
      <c r="B47" s="99">
        <v>65</v>
      </c>
      <c r="C47" s="102"/>
      <c r="D47" s="239">
        <v>0.61016</v>
      </c>
      <c r="E47" s="173">
        <v>0.61016</v>
      </c>
      <c r="F47" s="212"/>
      <c r="G47" s="117">
        <v>0.41618</v>
      </c>
      <c r="H47" s="172"/>
      <c r="I47" s="241">
        <v>0.547436</v>
      </c>
      <c r="J47" s="172">
        <v>0.46423</v>
      </c>
      <c r="K47" s="240">
        <v>0.463713</v>
      </c>
      <c r="L47" s="339"/>
      <c r="M47" s="239"/>
      <c r="N47" s="173">
        <v>0.898349</v>
      </c>
      <c r="O47" s="212"/>
      <c r="P47" s="117">
        <v>0.552795</v>
      </c>
      <c r="Q47" s="172"/>
      <c r="R47" s="241">
        <v>0.897138</v>
      </c>
      <c r="S47" s="172"/>
      <c r="T47" s="240">
        <v>0.701245</v>
      </c>
      <c r="U47" s="39"/>
    </row>
    <row r="48" spans="1:21" s="23" customFormat="1" ht="12">
      <c r="A48" s="76" t="s">
        <v>72</v>
      </c>
      <c r="B48" s="99">
        <v>66</v>
      </c>
      <c r="C48" s="102"/>
      <c r="D48" s="170">
        <v>0.077546</v>
      </c>
      <c r="E48" s="173">
        <v>0.077546</v>
      </c>
      <c r="F48" s="212"/>
      <c r="G48" s="117">
        <v>0.052893</v>
      </c>
      <c r="H48" s="172"/>
      <c r="I48" s="241" t="s">
        <v>726</v>
      </c>
      <c r="J48" s="172" t="s">
        <v>0</v>
      </c>
      <c r="K48" s="240" t="s">
        <v>0</v>
      </c>
      <c r="L48" s="255"/>
      <c r="M48" s="170"/>
      <c r="N48" s="173">
        <v>0.107338</v>
      </c>
      <c r="O48" s="212"/>
      <c r="P48" s="117">
        <v>0.06605</v>
      </c>
      <c r="Q48" s="172"/>
      <c r="R48" s="241" t="s">
        <v>0</v>
      </c>
      <c r="S48" s="172"/>
      <c r="T48" s="240" t="s">
        <v>0</v>
      </c>
      <c r="U48" s="123"/>
    </row>
    <row r="49" spans="1:21" s="23" customFormat="1" ht="12.75">
      <c r="A49" s="76" t="s">
        <v>852</v>
      </c>
      <c r="B49" s="99">
        <v>67</v>
      </c>
      <c r="C49" s="102"/>
      <c r="D49" s="239">
        <v>0.003971</v>
      </c>
      <c r="E49" s="173">
        <v>0.003971</v>
      </c>
      <c r="F49" s="212"/>
      <c r="G49" s="117">
        <v>0.002709</v>
      </c>
      <c r="H49" s="172"/>
      <c r="I49" s="241" t="s">
        <v>726</v>
      </c>
      <c r="J49" s="172" t="s">
        <v>0</v>
      </c>
      <c r="K49" s="240" t="s">
        <v>0</v>
      </c>
      <c r="L49" s="339"/>
      <c r="M49" s="239"/>
      <c r="N49" s="173">
        <v>0.003118</v>
      </c>
      <c r="O49" s="212"/>
      <c r="P49" s="117">
        <v>0.001919</v>
      </c>
      <c r="Q49" s="172"/>
      <c r="R49" s="241" t="s">
        <v>0</v>
      </c>
      <c r="S49" s="172"/>
      <c r="T49" s="240" t="s">
        <v>0</v>
      </c>
      <c r="U49" s="39"/>
    </row>
    <row r="50" spans="1:21" s="23" customFormat="1" ht="12.75">
      <c r="A50" s="76" t="s">
        <v>265</v>
      </c>
      <c r="B50" s="99">
        <v>69</v>
      </c>
      <c r="C50" s="102"/>
      <c r="D50" s="239">
        <v>0.040452</v>
      </c>
      <c r="E50" s="173">
        <v>0.040452</v>
      </c>
      <c r="F50" s="212"/>
      <c r="G50" s="117">
        <v>0.027592</v>
      </c>
      <c r="H50" s="172"/>
      <c r="I50" s="241">
        <v>0.009658</v>
      </c>
      <c r="J50" s="172" t="s">
        <v>0</v>
      </c>
      <c r="K50" s="240">
        <v>0.008181</v>
      </c>
      <c r="L50" s="339"/>
      <c r="M50" s="239"/>
      <c r="N50" s="173">
        <v>0.082178</v>
      </c>
      <c r="O50" s="212"/>
      <c r="P50" s="117">
        <v>0.050568</v>
      </c>
      <c r="Q50" s="172"/>
      <c r="R50" s="241">
        <v>0.016231</v>
      </c>
      <c r="S50" s="172"/>
      <c r="T50" s="240">
        <v>0.012687</v>
      </c>
      <c r="U50" s="39"/>
    </row>
    <row r="51" spans="1:21" s="23" customFormat="1" ht="12.75">
      <c r="A51" s="76" t="s">
        <v>713</v>
      </c>
      <c r="B51" s="99">
        <v>71</v>
      </c>
      <c r="C51" s="102"/>
      <c r="D51" s="239">
        <v>0.026608</v>
      </c>
      <c r="E51" s="173">
        <v>0.026608</v>
      </c>
      <c r="F51" s="212"/>
      <c r="G51" s="117">
        <v>0.018149</v>
      </c>
      <c r="H51" s="172"/>
      <c r="I51" s="241" t="s">
        <v>726</v>
      </c>
      <c r="J51" s="172" t="s">
        <v>0</v>
      </c>
      <c r="K51" s="240" t="s">
        <v>0</v>
      </c>
      <c r="L51" s="339"/>
      <c r="M51" s="239"/>
      <c r="N51" s="173">
        <v>0.050074</v>
      </c>
      <c r="O51" s="212"/>
      <c r="P51" s="117">
        <v>0.030813</v>
      </c>
      <c r="Q51" s="172"/>
      <c r="R51" s="241" t="s">
        <v>0</v>
      </c>
      <c r="S51" s="172"/>
      <c r="T51" s="240" t="s">
        <v>0</v>
      </c>
      <c r="U51" s="39"/>
    </row>
    <row r="52" spans="1:21" s="23" customFormat="1" ht="12">
      <c r="A52" s="76" t="s">
        <v>76</v>
      </c>
      <c r="B52" s="99">
        <v>72</v>
      </c>
      <c r="C52" s="102"/>
      <c r="D52" s="170">
        <v>3.484552</v>
      </c>
      <c r="E52" s="173">
        <v>3.484552</v>
      </c>
      <c r="F52" s="212"/>
      <c r="G52" s="117">
        <v>2.376757</v>
      </c>
      <c r="H52" s="172"/>
      <c r="I52" s="241">
        <v>3.143612</v>
      </c>
      <c r="J52" s="172">
        <v>2.665809</v>
      </c>
      <c r="K52" s="240">
        <v>2.662836</v>
      </c>
      <c r="L52" s="255"/>
      <c r="M52" s="170"/>
      <c r="N52" s="173">
        <v>5.166344</v>
      </c>
      <c r="O52" s="212"/>
      <c r="P52" s="117">
        <v>3.179086</v>
      </c>
      <c r="Q52" s="172"/>
      <c r="R52" s="241">
        <v>4.5896</v>
      </c>
      <c r="S52" s="172"/>
      <c r="T52" s="240">
        <v>3.587443</v>
      </c>
      <c r="U52" s="123"/>
    </row>
    <row r="53" spans="1:21" s="23" customFormat="1" ht="12">
      <c r="A53" s="76" t="s">
        <v>104</v>
      </c>
      <c r="B53" s="99">
        <v>73</v>
      </c>
      <c r="C53" s="102"/>
      <c r="D53" s="170">
        <v>0.019566</v>
      </c>
      <c r="E53" s="173">
        <v>0.019566</v>
      </c>
      <c r="F53" s="212"/>
      <c r="G53" s="117">
        <v>0.013346</v>
      </c>
      <c r="H53" s="172"/>
      <c r="I53" s="241">
        <v>0.015119</v>
      </c>
      <c r="J53" s="172">
        <v>0.012821</v>
      </c>
      <c r="K53" s="240">
        <v>0.012807</v>
      </c>
      <c r="L53" s="255"/>
      <c r="M53" s="170"/>
      <c r="N53" s="173">
        <v>0.028903</v>
      </c>
      <c r="O53" s="212"/>
      <c r="P53" s="117">
        <v>0.017785</v>
      </c>
      <c r="Q53" s="172"/>
      <c r="R53" s="241">
        <v>0.024831</v>
      </c>
      <c r="S53" s="172"/>
      <c r="T53" s="240">
        <v>0.019409</v>
      </c>
      <c r="U53" s="123"/>
    </row>
    <row r="54" spans="1:21" s="23" customFormat="1" ht="12">
      <c r="A54" s="76" t="s">
        <v>633</v>
      </c>
      <c r="B54" s="99">
        <v>74</v>
      </c>
      <c r="C54" s="102" t="s">
        <v>0</v>
      </c>
      <c r="D54" s="170">
        <v>0.027849</v>
      </c>
      <c r="E54" s="173">
        <v>0.027849</v>
      </c>
      <c r="F54" s="212"/>
      <c r="G54" s="117">
        <v>0.018995</v>
      </c>
      <c r="H54" s="172"/>
      <c r="I54" s="241">
        <v>0.037218</v>
      </c>
      <c r="J54" s="172">
        <v>0.031561</v>
      </c>
      <c r="K54" s="240">
        <v>0.031526</v>
      </c>
      <c r="L54" s="255"/>
      <c r="M54" s="170"/>
      <c r="N54" s="173">
        <v>0.051195</v>
      </c>
      <c r="O54" s="212"/>
      <c r="P54" s="117">
        <v>0.031503</v>
      </c>
      <c r="Q54" s="172"/>
      <c r="R54" s="241">
        <v>0.080455</v>
      </c>
      <c r="S54" s="172"/>
      <c r="T54" s="240">
        <v>0.062887</v>
      </c>
      <c r="U54" s="123"/>
    </row>
    <row r="55" spans="1:21" s="23" customFormat="1" ht="12">
      <c r="A55" s="76" t="s">
        <v>33</v>
      </c>
      <c r="B55" s="99">
        <v>76</v>
      </c>
      <c r="C55" s="102"/>
      <c r="D55" s="170">
        <v>0.44974</v>
      </c>
      <c r="E55" s="173">
        <v>0.44974</v>
      </c>
      <c r="F55" s="212"/>
      <c r="G55" s="117">
        <v>0.30676</v>
      </c>
      <c r="H55" s="172"/>
      <c r="I55" s="241">
        <v>0.416617</v>
      </c>
      <c r="J55" s="172">
        <v>0.353295</v>
      </c>
      <c r="K55" s="240">
        <v>0.352901</v>
      </c>
      <c r="L55" s="255"/>
      <c r="M55" s="170"/>
      <c r="N55" s="173">
        <v>0.731917</v>
      </c>
      <c r="O55" s="212"/>
      <c r="P55" s="117">
        <v>0.450382</v>
      </c>
      <c r="Q55" s="172"/>
      <c r="R55" s="241">
        <v>0.728108</v>
      </c>
      <c r="S55" s="172"/>
      <c r="T55" s="240">
        <v>0.569123</v>
      </c>
      <c r="U55" s="123"/>
    </row>
    <row r="56" spans="1:21" s="23" customFormat="1" ht="12.75">
      <c r="A56" s="76" t="s">
        <v>91</v>
      </c>
      <c r="B56" s="99">
        <v>78</v>
      </c>
      <c r="C56" s="102">
        <v>490</v>
      </c>
      <c r="D56" s="239" t="s">
        <v>726</v>
      </c>
      <c r="E56" s="173" t="s">
        <v>726</v>
      </c>
      <c r="F56" s="212"/>
      <c r="G56" s="117" t="s">
        <v>0</v>
      </c>
      <c r="H56" s="172"/>
      <c r="I56" s="241" t="s">
        <v>726</v>
      </c>
      <c r="J56" s="172" t="s">
        <v>0</v>
      </c>
      <c r="K56" s="240" t="s">
        <v>0</v>
      </c>
      <c r="L56" s="339"/>
      <c r="M56" s="239"/>
      <c r="N56" s="173" t="s">
        <v>0</v>
      </c>
      <c r="O56" s="212"/>
      <c r="P56" s="117" t="s">
        <v>0</v>
      </c>
      <c r="Q56" s="172"/>
      <c r="R56" s="241" t="s">
        <v>0</v>
      </c>
      <c r="S56" s="172"/>
      <c r="T56" s="240" t="s">
        <v>0</v>
      </c>
      <c r="U56" s="39"/>
    </row>
    <row r="57" spans="1:21" s="23" customFormat="1" ht="12">
      <c r="A57" s="76" t="s">
        <v>714</v>
      </c>
      <c r="B57" s="99">
        <v>79</v>
      </c>
      <c r="C57" s="102"/>
      <c r="D57" s="170">
        <v>0.060708</v>
      </c>
      <c r="E57" s="173">
        <v>0.060708</v>
      </c>
      <c r="F57" s="212"/>
      <c r="G57" s="117">
        <v>0.041408</v>
      </c>
      <c r="H57" s="172"/>
      <c r="I57" s="241">
        <v>0.038312</v>
      </c>
      <c r="J57" s="172">
        <v>0.032489</v>
      </c>
      <c r="K57" s="240">
        <v>0.032453</v>
      </c>
      <c r="L57" s="255"/>
      <c r="M57" s="170"/>
      <c r="N57" s="173">
        <v>0.05276</v>
      </c>
      <c r="O57" s="212"/>
      <c r="P57" s="117">
        <v>0.032466</v>
      </c>
      <c r="Q57" s="172"/>
      <c r="R57" s="241">
        <v>0.053247</v>
      </c>
      <c r="S57" s="172"/>
      <c r="T57" s="240">
        <v>0.04162</v>
      </c>
      <c r="U57" s="123"/>
    </row>
    <row r="58" spans="1:21" s="23" customFormat="1" ht="12">
      <c r="A58" s="76" t="s">
        <v>22</v>
      </c>
      <c r="B58" s="99">
        <v>81</v>
      </c>
      <c r="C58" s="102"/>
      <c r="D58" s="170">
        <v>0.02653</v>
      </c>
      <c r="E58" s="173">
        <v>0.02653</v>
      </c>
      <c r="F58" s="212"/>
      <c r="G58" s="117">
        <v>0.018096</v>
      </c>
      <c r="H58" s="172"/>
      <c r="I58" s="241" t="s">
        <v>726</v>
      </c>
      <c r="J58" s="172" t="s">
        <v>0</v>
      </c>
      <c r="K58" s="240" t="s">
        <v>0</v>
      </c>
      <c r="L58" s="255"/>
      <c r="M58" s="170"/>
      <c r="N58" s="173">
        <v>0.019551</v>
      </c>
      <c r="O58" s="212"/>
      <c r="P58" s="117">
        <v>0.012031</v>
      </c>
      <c r="Q58" s="172"/>
      <c r="R58" s="241" t="s">
        <v>0</v>
      </c>
      <c r="S58" s="172"/>
      <c r="T58" s="240" t="s">
        <v>0</v>
      </c>
      <c r="U58" s="123"/>
    </row>
    <row r="59" spans="1:21" s="23" customFormat="1" ht="12">
      <c r="A59" s="76" t="s">
        <v>260</v>
      </c>
      <c r="B59" s="99">
        <v>82</v>
      </c>
      <c r="C59" s="102"/>
      <c r="D59" s="170">
        <v>0.781923</v>
      </c>
      <c r="E59" s="173">
        <v>0.781923</v>
      </c>
      <c r="F59" s="212"/>
      <c r="G59" s="117">
        <v>0.533337</v>
      </c>
      <c r="H59" s="172"/>
      <c r="I59" s="241">
        <v>0.701492</v>
      </c>
      <c r="J59" s="172">
        <v>0.594871</v>
      </c>
      <c r="K59" s="240">
        <v>0.594208</v>
      </c>
      <c r="L59" s="255"/>
      <c r="M59" s="170"/>
      <c r="N59" s="173">
        <v>1.241807</v>
      </c>
      <c r="O59" s="212"/>
      <c r="P59" s="117">
        <v>0.76414</v>
      </c>
      <c r="Q59" s="172"/>
      <c r="R59" s="241">
        <v>1.275937</v>
      </c>
      <c r="S59" s="172"/>
      <c r="T59" s="240">
        <v>0.997331</v>
      </c>
      <c r="U59" s="123"/>
    </row>
    <row r="60" spans="1:21" s="23" customFormat="1" ht="12.75">
      <c r="A60" s="76" t="s">
        <v>610</v>
      </c>
      <c r="B60" s="99">
        <v>86</v>
      </c>
      <c r="C60" s="102"/>
      <c r="D60" s="239">
        <v>1.175987</v>
      </c>
      <c r="E60" s="173">
        <v>1.175987</v>
      </c>
      <c r="F60" s="212"/>
      <c r="G60" s="117">
        <v>0.802122</v>
      </c>
      <c r="H60" s="172"/>
      <c r="I60" s="241">
        <v>1.248237</v>
      </c>
      <c r="J60" s="172">
        <v>1.058515</v>
      </c>
      <c r="K60" s="240">
        <v>1.057335</v>
      </c>
      <c r="L60" s="339"/>
      <c r="M60" s="239"/>
      <c r="N60" s="173">
        <v>1.801213</v>
      </c>
      <c r="O60" s="212"/>
      <c r="P60" s="117">
        <v>1.108368</v>
      </c>
      <c r="Q60" s="172"/>
      <c r="R60" s="241">
        <v>1.805682</v>
      </c>
      <c r="S60" s="172"/>
      <c r="T60" s="240">
        <v>1.411405</v>
      </c>
      <c r="U60" s="39"/>
    </row>
    <row r="61" spans="1:21" s="23" customFormat="1" ht="12.75">
      <c r="A61" s="76" t="s">
        <v>74</v>
      </c>
      <c r="B61" s="99">
        <v>88</v>
      </c>
      <c r="C61" s="102"/>
      <c r="D61" s="239">
        <v>1.582848</v>
      </c>
      <c r="E61" s="173">
        <v>1.582848</v>
      </c>
      <c r="F61" s="212"/>
      <c r="G61" s="117">
        <v>1.079635</v>
      </c>
      <c r="H61" s="172"/>
      <c r="I61" s="241">
        <v>0.918226</v>
      </c>
      <c r="J61" s="172">
        <v>0.778663</v>
      </c>
      <c r="K61" s="240">
        <v>0.777795</v>
      </c>
      <c r="L61" s="339"/>
      <c r="M61" s="239"/>
      <c r="N61" s="173">
        <v>1.656526</v>
      </c>
      <c r="O61" s="212"/>
      <c r="P61" s="117">
        <v>1.019335</v>
      </c>
      <c r="Q61" s="172"/>
      <c r="R61" s="241">
        <v>0.89501</v>
      </c>
      <c r="S61" s="172"/>
      <c r="T61" s="240">
        <v>0.699581</v>
      </c>
      <c r="U61" s="39"/>
    </row>
    <row r="62" spans="1:21" s="23" customFormat="1" ht="12">
      <c r="A62" s="76" t="s">
        <v>715</v>
      </c>
      <c r="B62" s="99">
        <v>89</v>
      </c>
      <c r="C62" s="102"/>
      <c r="D62" s="170">
        <v>0.044585</v>
      </c>
      <c r="E62" s="173">
        <v>0.044585</v>
      </c>
      <c r="F62" s="212"/>
      <c r="G62" s="117">
        <v>0.030411</v>
      </c>
      <c r="H62" s="172"/>
      <c r="I62" s="241" t="s">
        <v>726</v>
      </c>
      <c r="J62" s="172" t="s">
        <v>0</v>
      </c>
      <c r="K62" s="240" t="s">
        <v>0</v>
      </c>
      <c r="L62" s="255"/>
      <c r="M62" s="170"/>
      <c r="N62" s="173">
        <v>0.053054</v>
      </c>
      <c r="O62" s="212"/>
      <c r="P62" s="117">
        <v>0.032647</v>
      </c>
      <c r="Q62" s="172"/>
      <c r="R62" s="241" t="s">
        <v>0</v>
      </c>
      <c r="S62" s="172"/>
      <c r="T62" s="240" t="s">
        <v>0</v>
      </c>
      <c r="U62" s="123"/>
    </row>
    <row r="63" spans="1:21" s="23" customFormat="1" ht="12">
      <c r="A63" s="76" t="s">
        <v>716</v>
      </c>
      <c r="B63" s="99">
        <v>92</v>
      </c>
      <c r="C63" s="102"/>
      <c r="D63" s="170">
        <v>0.175115</v>
      </c>
      <c r="E63" s="173">
        <v>0.175115</v>
      </c>
      <c r="F63" s="212"/>
      <c r="G63" s="117">
        <v>0.119443</v>
      </c>
      <c r="H63" s="172"/>
      <c r="I63" s="241">
        <v>0.100429</v>
      </c>
      <c r="J63" s="172">
        <v>0.085165</v>
      </c>
      <c r="K63" s="240">
        <v>0.08507</v>
      </c>
      <c r="L63" s="255"/>
      <c r="M63" s="170"/>
      <c r="N63" s="173">
        <v>0.179399</v>
      </c>
      <c r="O63" s="212"/>
      <c r="P63" s="117">
        <v>0.110392</v>
      </c>
      <c r="Q63" s="172"/>
      <c r="R63" s="241">
        <v>0.144361</v>
      </c>
      <c r="S63" s="172"/>
      <c r="T63" s="240">
        <v>0.112839</v>
      </c>
      <c r="U63" s="123"/>
    </row>
    <row r="64" spans="1:21" s="23" customFormat="1" ht="12.75">
      <c r="A64" s="76" t="s">
        <v>295</v>
      </c>
      <c r="B64" s="99">
        <v>93</v>
      </c>
      <c r="C64" s="102"/>
      <c r="D64" s="239">
        <v>0.28776</v>
      </c>
      <c r="E64" s="173">
        <v>0.28776</v>
      </c>
      <c r="F64" s="212"/>
      <c r="G64" s="117">
        <v>0.196276</v>
      </c>
      <c r="H64" s="172"/>
      <c r="I64" s="241">
        <v>0.255475</v>
      </c>
      <c r="J64" s="172">
        <v>0.216645</v>
      </c>
      <c r="K64" s="240">
        <v>0.216403</v>
      </c>
      <c r="L64" s="339"/>
      <c r="M64" s="239"/>
      <c r="N64" s="173">
        <v>0.44966</v>
      </c>
      <c r="O64" s="212"/>
      <c r="P64" s="117">
        <v>0.276696</v>
      </c>
      <c r="Q64" s="172"/>
      <c r="R64" s="241">
        <v>0.42035</v>
      </c>
      <c r="S64" s="172"/>
      <c r="T64" s="240">
        <v>0.328565</v>
      </c>
      <c r="U64" s="39"/>
    </row>
    <row r="65" spans="1:21" s="23" customFormat="1" ht="12">
      <c r="A65" s="76" t="s">
        <v>117</v>
      </c>
      <c r="B65" s="99">
        <v>94</v>
      </c>
      <c r="C65" s="102"/>
      <c r="D65" s="170">
        <v>0.050807</v>
      </c>
      <c r="E65" s="173">
        <v>0.050807</v>
      </c>
      <c r="F65" s="212"/>
      <c r="G65" s="117">
        <v>0.034655</v>
      </c>
      <c r="H65" s="172"/>
      <c r="I65" s="241" t="s">
        <v>726</v>
      </c>
      <c r="J65" s="172" t="s">
        <v>0</v>
      </c>
      <c r="K65" s="240" t="s">
        <v>0</v>
      </c>
      <c r="L65" s="255"/>
      <c r="M65" s="170"/>
      <c r="N65" s="173">
        <v>0.030369</v>
      </c>
      <c r="O65" s="212"/>
      <c r="P65" s="117">
        <v>0.018687</v>
      </c>
      <c r="Q65" s="172"/>
      <c r="R65" s="241" t="s">
        <v>0</v>
      </c>
      <c r="S65" s="172"/>
      <c r="T65" s="240" t="s">
        <v>0</v>
      </c>
      <c r="U65" s="123"/>
    </row>
    <row r="66" spans="1:21" s="23" customFormat="1" ht="12.75">
      <c r="A66" s="76" t="s">
        <v>118</v>
      </c>
      <c r="B66" s="99">
        <v>96</v>
      </c>
      <c r="C66" s="102"/>
      <c r="D66" s="239">
        <v>0.197574</v>
      </c>
      <c r="E66" s="173">
        <v>0.197574</v>
      </c>
      <c r="F66" s="212"/>
      <c r="G66" s="117">
        <v>0.134762</v>
      </c>
      <c r="H66" s="172"/>
      <c r="I66" s="241">
        <v>0.12197</v>
      </c>
      <c r="J66" s="172" t="s">
        <v>0</v>
      </c>
      <c r="K66" s="240">
        <v>0.103316</v>
      </c>
      <c r="L66" s="339"/>
      <c r="M66" s="239"/>
      <c r="N66" s="173">
        <v>0.212781</v>
      </c>
      <c r="O66" s="212"/>
      <c r="P66" s="117">
        <v>0.130934</v>
      </c>
      <c r="Q66" s="172"/>
      <c r="R66" s="241">
        <v>0.095145</v>
      </c>
      <c r="S66" s="172"/>
      <c r="T66" s="240">
        <v>0.07437</v>
      </c>
      <c r="U66" s="39"/>
    </row>
    <row r="67" spans="1:21" s="23" customFormat="1" ht="12">
      <c r="A67" s="76" t="s">
        <v>266</v>
      </c>
      <c r="B67" s="99">
        <v>97</v>
      </c>
      <c r="C67" s="102"/>
      <c r="D67" s="170">
        <v>0.166468</v>
      </c>
      <c r="E67" s="173">
        <v>0.166468</v>
      </c>
      <c r="F67" s="212"/>
      <c r="G67" s="117">
        <v>0.113545</v>
      </c>
      <c r="H67" s="172"/>
      <c r="I67" s="241" t="s">
        <v>726</v>
      </c>
      <c r="J67" s="172" t="s">
        <v>0</v>
      </c>
      <c r="K67" s="240" t="s">
        <v>0</v>
      </c>
      <c r="L67" s="255"/>
      <c r="M67" s="170"/>
      <c r="N67" s="173">
        <v>0.345178</v>
      </c>
      <c r="O67" s="212"/>
      <c r="P67" s="117">
        <v>0.212404</v>
      </c>
      <c r="Q67" s="172"/>
      <c r="R67" s="241" t="s">
        <v>0</v>
      </c>
      <c r="S67" s="172"/>
      <c r="T67" s="240" t="s">
        <v>0</v>
      </c>
      <c r="U67" s="123"/>
    </row>
    <row r="68" spans="1:21" s="23" customFormat="1" ht="12">
      <c r="A68" s="76" t="s">
        <v>214</v>
      </c>
      <c r="B68" s="99">
        <v>101</v>
      </c>
      <c r="C68" s="102"/>
      <c r="D68" s="170">
        <v>0.005628</v>
      </c>
      <c r="E68" s="173">
        <v>0.005628</v>
      </c>
      <c r="F68" s="212"/>
      <c r="G68" s="117">
        <v>0.003839</v>
      </c>
      <c r="H68" s="172"/>
      <c r="I68" s="241" t="s">
        <v>726</v>
      </c>
      <c r="J68" s="172" t="s">
        <v>0</v>
      </c>
      <c r="K68" s="240" t="s">
        <v>0</v>
      </c>
      <c r="L68" s="255"/>
      <c r="M68" s="170"/>
      <c r="N68" s="173">
        <v>0.002411</v>
      </c>
      <c r="O68" s="212"/>
      <c r="P68" s="117">
        <v>0.001484</v>
      </c>
      <c r="Q68" s="172"/>
      <c r="R68" s="241" t="s">
        <v>0</v>
      </c>
      <c r="S68" s="172"/>
      <c r="T68" s="240" t="s">
        <v>0</v>
      </c>
      <c r="U68" s="123"/>
    </row>
    <row r="69" spans="1:21" s="23" customFormat="1" ht="12">
      <c r="A69" s="76" t="s">
        <v>215</v>
      </c>
      <c r="B69" s="99">
        <v>103</v>
      </c>
      <c r="C69" s="102"/>
      <c r="D69" s="170">
        <v>0.016499</v>
      </c>
      <c r="E69" s="173">
        <v>0.016499</v>
      </c>
      <c r="F69" s="212"/>
      <c r="G69" s="117">
        <v>0.011254</v>
      </c>
      <c r="H69" s="172"/>
      <c r="I69" s="241" t="s">
        <v>726</v>
      </c>
      <c r="J69" s="172" t="s">
        <v>0</v>
      </c>
      <c r="K69" s="240" t="s">
        <v>0</v>
      </c>
      <c r="L69" s="255"/>
      <c r="M69" s="170"/>
      <c r="N69" s="173">
        <v>0.019415</v>
      </c>
      <c r="O69" s="212"/>
      <c r="P69" s="117">
        <v>0.011947</v>
      </c>
      <c r="Q69" s="172"/>
      <c r="R69" s="241" t="s">
        <v>0</v>
      </c>
      <c r="S69" s="172"/>
      <c r="T69" s="240" t="s">
        <v>0</v>
      </c>
      <c r="U69" s="123"/>
    </row>
    <row r="70" spans="1:21" s="23" customFormat="1" ht="12.75">
      <c r="A70" s="76" t="s">
        <v>585</v>
      </c>
      <c r="B70" s="99">
        <v>105</v>
      </c>
      <c r="C70" s="102"/>
      <c r="D70" s="239">
        <v>0.035159</v>
      </c>
      <c r="E70" s="173">
        <v>0.035159</v>
      </c>
      <c r="F70" s="212"/>
      <c r="G70" s="117">
        <v>0.023981</v>
      </c>
      <c r="H70" s="172"/>
      <c r="I70" s="241" t="s">
        <v>726</v>
      </c>
      <c r="J70" s="172" t="s">
        <v>0</v>
      </c>
      <c r="K70" s="240" t="s">
        <v>0</v>
      </c>
      <c r="L70" s="339"/>
      <c r="M70" s="239"/>
      <c r="N70" s="173">
        <v>0.043403</v>
      </c>
      <c r="O70" s="212"/>
      <c r="P70" s="117">
        <v>0.026708</v>
      </c>
      <c r="Q70" s="172"/>
      <c r="R70" s="241" t="s">
        <v>0</v>
      </c>
      <c r="S70" s="172"/>
      <c r="T70" s="240" t="s">
        <v>0</v>
      </c>
      <c r="U70" s="39"/>
    </row>
    <row r="71" spans="1:21" s="23" customFormat="1" ht="12">
      <c r="A71" s="76" t="s">
        <v>25</v>
      </c>
      <c r="B71" s="99">
        <v>107</v>
      </c>
      <c r="C71" s="102"/>
      <c r="D71" s="170">
        <v>0.033129</v>
      </c>
      <c r="E71" s="173">
        <v>0.033129</v>
      </c>
      <c r="F71" s="212"/>
      <c r="G71" s="117">
        <v>0.022597</v>
      </c>
      <c r="H71" s="172"/>
      <c r="I71" s="241" t="s">
        <v>726</v>
      </c>
      <c r="J71" s="172" t="s">
        <v>0</v>
      </c>
      <c r="K71" s="240" t="s">
        <v>0</v>
      </c>
      <c r="L71" s="255"/>
      <c r="M71" s="170"/>
      <c r="N71" s="173">
        <v>0.055688</v>
      </c>
      <c r="O71" s="212"/>
      <c r="P71" s="117">
        <v>0.034267</v>
      </c>
      <c r="Q71" s="172"/>
      <c r="R71" s="241" t="s">
        <v>0</v>
      </c>
      <c r="S71" s="172"/>
      <c r="T71" s="240" t="s">
        <v>0</v>
      </c>
      <c r="U71" s="123"/>
    </row>
    <row r="72" spans="1:21" s="23" customFormat="1" ht="12.75">
      <c r="A72" s="76" t="s">
        <v>55</v>
      </c>
      <c r="B72" s="99">
        <v>119</v>
      </c>
      <c r="C72" s="102"/>
      <c r="D72" s="239">
        <v>0.013063</v>
      </c>
      <c r="E72" s="173">
        <v>0.013063</v>
      </c>
      <c r="F72" s="212"/>
      <c r="G72" s="117">
        <v>0.00891</v>
      </c>
      <c r="H72" s="172"/>
      <c r="I72" s="241" t="s">
        <v>726</v>
      </c>
      <c r="J72" s="172" t="s">
        <v>0</v>
      </c>
      <c r="K72" s="240" t="s">
        <v>0</v>
      </c>
      <c r="L72" s="339"/>
      <c r="M72" s="239"/>
      <c r="N72" s="173">
        <v>0.0123</v>
      </c>
      <c r="O72" s="212"/>
      <c r="P72" s="117">
        <v>0.007569</v>
      </c>
      <c r="Q72" s="172"/>
      <c r="R72" s="241" t="s">
        <v>0</v>
      </c>
      <c r="S72" s="172"/>
      <c r="T72" s="240" t="s">
        <v>0</v>
      </c>
      <c r="U72" s="39"/>
    </row>
    <row r="73" spans="1:21" s="23" customFormat="1" ht="12">
      <c r="A73" s="76" t="s">
        <v>63</v>
      </c>
      <c r="B73" s="99">
        <v>122</v>
      </c>
      <c r="C73" s="102"/>
      <c r="D73" s="170">
        <v>0.048517</v>
      </c>
      <c r="E73" s="173">
        <v>0.048517</v>
      </c>
      <c r="F73" s="212"/>
      <c r="G73" s="117">
        <v>0.033093</v>
      </c>
      <c r="H73" s="172"/>
      <c r="I73" s="241" t="s">
        <v>726</v>
      </c>
      <c r="J73" s="172" t="s">
        <v>0</v>
      </c>
      <c r="K73" s="240" t="s">
        <v>0</v>
      </c>
      <c r="L73" s="255"/>
      <c r="M73" s="170"/>
      <c r="N73" s="173">
        <v>0.045689</v>
      </c>
      <c r="O73" s="212"/>
      <c r="P73" s="117">
        <v>0.028115</v>
      </c>
      <c r="Q73" s="172"/>
      <c r="R73" s="241" t="s">
        <v>0</v>
      </c>
      <c r="S73" s="172"/>
      <c r="T73" s="240" t="s">
        <v>0</v>
      </c>
      <c r="U73" s="123"/>
    </row>
    <row r="74" spans="1:21" s="23" customFormat="1" ht="12.75">
      <c r="A74" s="76" t="s">
        <v>69</v>
      </c>
      <c r="B74" s="99">
        <v>127</v>
      </c>
      <c r="C74" s="102"/>
      <c r="D74" s="239">
        <v>0.016765</v>
      </c>
      <c r="E74" s="173">
        <v>0.016765</v>
      </c>
      <c r="F74" s="212"/>
      <c r="G74" s="117">
        <v>0.011435</v>
      </c>
      <c r="H74" s="172"/>
      <c r="I74" s="241" t="s">
        <v>726</v>
      </c>
      <c r="J74" s="172" t="s">
        <v>0</v>
      </c>
      <c r="K74" s="240" t="s">
        <v>0</v>
      </c>
      <c r="L74" s="339"/>
      <c r="M74" s="239"/>
      <c r="N74" s="173">
        <v>0.02359</v>
      </c>
      <c r="O74" s="212"/>
      <c r="P74" s="117">
        <v>0.014516</v>
      </c>
      <c r="Q74" s="172"/>
      <c r="R74" s="241" t="s">
        <v>0</v>
      </c>
      <c r="S74" s="172"/>
      <c r="T74" s="240" t="s">
        <v>0</v>
      </c>
      <c r="U74" s="39"/>
    </row>
    <row r="75" spans="1:21" s="23" customFormat="1" ht="12">
      <c r="A75" s="76" t="s">
        <v>291</v>
      </c>
      <c r="B75" s="99">
        <v>128</v>
      </c>
      <c r="C75" s="102"/>
      <c r="D75" s="170">
        <v>0.002496</v>
      </c>
      <c r="E75" s="173">
        <v>0.002496</v>
      </c>
      <c r="F75" s="212"/>
      <c r="G75" s="117">
        <v>0.001702</v>
      </c>
      <c r="H75" s="172"/>
      <c r="I75" s="241" t="s">
        <v>726</v>
      </c>
      <c r="J75" s="172" t="s">
        <v>0</v>
      </c>
      <c r="K75" s="240" t="s">
        <v>0</v>
      </c>
      <c r="L75" s="255"/>
      <c r="M75" s="170"/>
      <c r="N75" s="173">
        <v>0.003379</v>
      </c>
      <c r="O75" s="212"/>
      <c r="P75" s="117">
        <v>0.002079</v>
      </c>
      <c r="Q75" s="172"/>
      <c r="R75" s="241" t="s">
        <v>0</v>
      </c>
      <c r="S75" s="172"/>
      <c r="T75" s="240" t="s">
        <v>0</v>
      </c>
      <c r="U75" s="123"/>
    </row>
    <row r="76" spans="1:21" s="23" customFormat="1" ht="12">
      <c r="A76" s="76" t="s">
        <v>70</v>
      </c>
      <c r="B76" s="99">
        <v>132</v>
      </c>
      <c r="C76" s="102"/>
      <c r="D76" s="170">
        <v>0.010816</v>
      </c>
      <c r="E76" s="173">
        <v>0.010816</v>
      </c>
      <c r="F76" s="212"/>
      <c r="G76" s="117">
        <v>0.007377</v>
      </c>
      <c r="H76" s="172"/>
      <c r="I76" s="241" t="s">
        <v>726</v>
      </c>
      <c r="J76" s="172" t="s">
        <v>0</v>
      </c>
      <c r="K76" s="240" t="s">
        <v>0</v>
      </c>
      <c r="L76" s="255"/>
      <c r="M76" s="170"/>
      <c r="N76" s="173">
        <v>0.02368</v>
      </c>
      <c r="O76" s="212"/>
      <c r="P76" s="117">
        <v>0.014571</v>
      </c>
      <c r="Q76" s="172"/>
      <c r="R76" s="241" t="s">
        <v>0</v>
      </c>
      <c r="S76" s="172"/>
      <c r="T76" s="240" t="s">
        <v>0</v>
      </c>
      <c r="U76" s="123"/>
    </row>
    <row r="77" spans="1:21" s="23" customFormat="1" ht="12.75">
      <c r="A77" s="76" t="s">
        <v>853</v>
      </c>
      <c r="B77" s="99">
        <v>137</v>
      </c>
      <c r="C77" s="102"/>
      <c r="D77" s="239">
        <v>0.044041</v>
      </c>
      <c r="E77" s="173">
        <v>0.222886</v>
      </c>
      <c r="F77" s="212"/>
      <c r="G77" s="117">
        <v>0.152027</v>
      </c>
      <c r="H77" s="172"/>
      <c r="I77" s="241" t="s">
        <v>726</v>
      </c>
      <c r="J77" s="172" t="s">
        <v>0</v>
      </c>
      <c r="K77" s="240" t="s">
        <v>726</v>
      </c>
      <c r="L77" s="339"/>
      <c r="M77" s="239"/>
      <c r="N77" s="173">
        <v>0.367418</v>
      </c>
      <c r="O77" s="212"/>
      <c r="P77" s="117">
        <v>0.226089</v>
      </c>
      <c r="Q77" s="172"/>
      <c r="R77" s="241" t="s">
        <v>0</v>
      </c>
      <c r="S77" s="172"/>
      <c r="T77" s="240" t="s">
        <v>0</v>
      </c>
      <c r="U77" s="39"/>
    </row>
    <row r="78" spans="1:21" s="23" customFormat="1" ht="12">
      <c r="A78" s="76" t="s">
        <v>78</v>
      </c>
      <c r="B78" s="99">
        <v>138</v>
      </c>
      <c r="C78" s="102"/>
      <c r="D78" s="170">
        <v>0.005632</v>
      </c>
      <c r="E78" s="173">
        <v>0.044333</v>
      </c>
      <c r="F78" s="212"/>
      <c r="G78" s="117">
        <v>0.030239</v>
      </c>
      <c r="H78" s="172"/>
      <c r="I78" s="241" t="s">
        <v>726</v>
      </c>
      <c r="J78" s="172" t="s">
        <v>0</v>
      </c>
      <c r="K78" s="240" t="s">
        <v>0</v>
      </c>
      <c r="L78" s="255"/>
      <c r="M78" s="170"/>
      <c r="N78" s="173">
        <v>0.079991</v>
      </c>
      <c r="O78" s="212"/>
      <c r="P78" s="117">
        <v>0.049222</v>
      </c>
      <c r="Q78" s="172"/>
      <c r="R78" s="241" t="s">
        <v>0</v>
      </c>
      <c r="S78" s="172"/>
      <c r="T78" s="240" t="s">
        <v>0</v>
      </c>
      <c r="U78" s="123"/>
    </row>
    <row r="79" spans="1:21" s="23" customFormat="1" ht="12">
      <c r="A79" s="76" t="s">
        <v>717</v>
      </c>
      <c r="B79" s="99">
        <v>139</v>
      </c>
      <c r="C79" s="102"/>
      <c r="D79" s="170">
        <v>0.045802</v>
      </c>
      <c r="E79" s="173">
        <v>0.005632</v>
      </c>
      <c r="F79" s="212"/>
      <c r="G79" s="117">
        <v>0.003841</v>
      </c>
      <c r="H79" s="172"/>
      <c r="I79" s="241" t="s">
        <v>726</v>
      </c>
      <c r="J79" s="172" t="s">
        <v>0</v>
      </c>
      <c r="K79" s="240" t="s">
        <v>0</v>
      </c>
      <c r="L79" s="255"/>
      <c r="M79" s="170"/>
      <c r="N79" s="173">
        <v>0.008578</v>
      </c>
      <c r="O79" s="212"/>
      <c r="P79" s="117">
        <v>0.005278</v>
      </c>
      <c r="Q79" s="172"/>
      <c r="R79" s="241" t="s">
        <v>0</v>
      </c>
      <c r="S79" s="172"/>
      <c r="T79" s="240" t="s">
        <v>0</v>
      </c>
      <c r="U79" s="123"/>
    </row>
    <row r="80" spans="1:21" s="23" customFormat="1" ht="12">
      <c r="A80" s="76" t="s">
        <v>86</v>
      </c>
      <c r="B80" s="99">
        <v>142</v>
      </c>
      <c r="C80" s="102"/>
      <c r="D80" s="170">
        <v>0.001419</v>
      </c>
      <c r="E80" s="173">
        <v>0.045802</v>
      </c>
      <c r="F80" s="212"/>
      <c r="G80" s="117">
        <v>0.031241</v>
      </c>
      <c r="H80" s="172"/>
      <c r="I80" s="241" t="s">
        <v>726</v>
      </c>
      <c r="J80" s="172" t="s">
        <v>0</v>
      </c>
      <c r="K80" s="240" t="s">
        <v>0</v>
      </c>
      <c r="L80" s="255"/>
      <c r="M80" s="170"/>
      <c r="N80" s="173">
        <v>0.081166</v>
      </c>
      <c r="O80" s="212"/>
      <c r="P80" s="117">
        <v>0.049945</v>
      </c>
      <c r="Q80" s="172"/>
      <c r="R80" s="241" t="s">
        <v>0</v>
      </c>
      <c r="S80" s="172"/>
      <c r="T80" s="240" t="s">
        <v>0</v>
      </c>
      <c r="U80" s="123"/>
    </row>
    <row r="81" spans="1:21" s="23" customFormat="1" ht="12">
      <c r="A81" s="76" t="s">
        <v>87</v>
      </c>
      <c r="B81" s="99">
        <v>143</v>
      </c>
      <c r="C81" s="102"/>
      <c r="D81" s="170">
        <v>0.470291</v>
      </c>
      <c r="E81" s="173">
        <v>0.001419</v>
      </c>
      <c r="F81" s="212"/>
      <c r="G81" s="117">
        <v>0.000968</v>
      </c>
      <c r="H81" s="172"/>
      <c r="I81" s="241" t="s">
        <v>726</v>
      </c>
      <c r="J81" s="172" t="s">
        <v>0</v>
      </c>
      <c r="K81" s="240" t="s">
        <v>0</v>
      </c>
      <c r="L81" s="255"/>
      <c r="M81" s="170"/>
      <c r="N81" s="173">
        <v>0.001422</v>
      </c>
      <c r="O81" s="212"/>
      <c r="P81" s="117">
        <v>0.000875</v>
      </c>
      <c r="Q81" s="172"/>
      <c r="R81" s="241" t="s">
        <v>0</v>
      </c>
      <c r="S81" s="172"/>
      <c r="T81" s="240" t="s">
        <v>0</v>
      </c>
      <c r="U81" s="123"/>
    </row>
    <row r="82" spans="1:21" s="23" customFormat="1" ht="12">
      <c r="A82" s="76" t="s">
        <v>89</v>
      </c>
      <c r="B82" s="99">
        <v>146</v>
      </c>
      <c r="C82" s="102"/>
      <c r="D82" s="170">
        <v>0.020617</v>
      </c>
      <c r="E82" s="173">
        <v>0.470291</v>
      </c>
      <c r="F82" s="212"/>
      <c r="G82" s="117">
        <v>0.320778</v>
      </c>
      <c r="H82" s="172"/>
      <c r="I82" s="241" t="s">
        <v>726</v>
      </c>
      <c r="J82" s="172" t="s">
        <v>0</v>
      </c>
      <c r="K82" s="240" t="s">
        <v>0</v>
      </c>
      <c r="L82" s="255"/>
      <c r="M82" s="170"/>
      <c r="N82" s="173">
        <v>0.646649</v>
      </c>
      <c r="O82" s="212"/>
      <c r="P82" s="117">
        <v>0.397912</v>
      </c>
      <c r="Q82" s="172"/>
      <c r="R82" s="241" t="s">
        <v>0</v>
      </c>
      <c r="S82" s="172"/>
      <c r="T82" s="240" t="s">
        <v>0</v>
      </c>
      <c r="U82" s="123"/>
    </row>
    <row r="83" spans="1:21" s="23" customFormat="1" ht="12">
      <c r="A83" s="76" t="s">
        <v>92</v>
      </c>
      <c r="B83" s="99">
        <v>149</v>
      </c>
      <c r="C83" s="102"/>
      <c r="D83" s="170">
        <v>0.531256</v>
      </c>
      <c r="E83" s="173">
        <v>0.020617</v>
      </c>
      <c r="F83" s="212"/>
      <c r="G83" s="117">
        <v>0.014063</v>
      </c>
      <c r="H83" s="172"/>
      <c r="I83" s="241" t="s">
        <v>726</v>
      </c>
      <c r="J83" s="172" t="s">
        <v>0</v>
      </c>
      <c r="K83" s="240" t="s">
        <v>0</v>
      </c>
      <c r="L83" s="255"/>
      <c r="M83" s="170"/>
      <c r="N83" s="173">
        <v>0.025933</v>
      </c>
      <c r="O83" s="212"/>
      <c r="P83" s="117">
        <v>0.015958</v>
      </c>
      <c r="Q83" s="172"/>
      <c r="R83" s="241" t="s">
        <v>0</v>
      </c>
      <c r="S83" s="172"/>
      <c r="T83" s="240" t="s">
        <v>0</v>
      </c>
      <c r="U83" s="123"/>
    </row>
    <row r="84" spans="1:21" s="23" customFormat="1" ht="12.75">
      <c r="A84" s="75" t="s">
        <v>95</v>
      </c>
      <c r="B84" s="104">
        <v>151</v>
      </c>
      <c r="C84" s="102"/>
      <c r="D84" s="239">
        <v>0.160207</v>
      </c>
      <c r="E84" s="173">
        <v>0.531256</v>
      </c>
      <c r="F84" s="212"/>
      <c r="G84" s="117">
        <v>0.362361</v>
      </c>
      <c r="H84" s="172"/>
      <c r="I84" s="258" t="s">
        <v>726</v>
      </c>
      <c r="J84" s="172" t="s">
        <v>0</v>
      </c>
      <c r="K84" s="259" t="s">
        <v>0</v>
      </c>
      <c r="L84" s="339"/>
      <c r="M84" s="239"/>
      <c r="N84" s="173">
        <v>0.578788</v>
      </c>
      <c r="O84" s="212"/>
      <c r="P84" s="117">
        <v>0.356154</v>
      </c>
      <c r="Q84" s="172"/>
      <c r="R84" s="258" t="s">
        <v>0</v>
      </c>
      <c r="S84" s="172"/>
      <c r="T84" s="259" t="s">
        <v>0</v>
      </c>
      <c r="U84" s="39"/>
    </row>
    <row r="85" spans="1:21" s="23" customFormat="1" ht="12.75">
      <c r="A85" s="76" t="s">
        <v>96</v>
      </c>
      <c r="B85" s="99">
        <v>153</v>
      </c>
      <c r="C85" s="102"/>
      <c r="D85" s="239">
        <v>0.01746</v>
      </c>
      <c r="E85" s="173">
        <v>0.160207</v>
      </c>
      <c r="F85" s="212"/>
      <c r="G85" s="117">
        <v>0.109275</v>
      </c>
      <c r="H85" s="172"/>
      <c r="I85" s="241" t="s">
        <v>726</v>
      </c>
      <c r="J85" s="172" t="s">
        <v>0</v>
      </c>
      <c r="K85" s="240" t="s">
        <v>0</v>
      </c>
      <c r="L85" s="340"/>
      <c r="M85" s="239"/>
      <c r="N85" s="173">
        <v>0.197057</v>
      </c>
      <c r="O85" s="212"/>
      <c r="P85" s="117">
        <v>0.121258</v>
      </c>
      <c r="Q85" s="172"/>
      <c r="R85" s="241" t="s">
        <v>0</v>
      </c>
      <c r="S85" s="172"/>
      <c r="T85" s="240" t="s">
        <v>0</v>
      </c>
      <c r="U85" s="196"/>
    </row>
    <row r="86" spans="1:21" s="23" customFormat="1" ht="12">
      <c r="A86" s="76" t="s">
        <v>105</v>
      </c>
      <c r="B86" s="99">
        <v>154</v>
      </c>
      <c r="C86" s="102"/>
      <c r="D86" s="170">
        <v>0.044086</v>
      </c>
      <c r="E86" s="173">
        <v>0.01746</v>
      </c>
      <c r="F86" s="212"/>
      <c r="G86" s="117">
        <v>0.011909</v>
      </c>
      <c r="H86" s="172"/>
      <c r="I86" s="241" t="s">
        <v>726</v>
      </c>
      <c r="J86" s="172" t="s">
        <v>0</v>
      </c>
      <c r="K86" s="240" t="s">
        <v>0</v>
      </c>
      <c r="L86" s="255"/>
      <c r="M86" s="170"/>
      <c r="N86" s="173">
        <v>0.032703</v>
      </c>
      <c r="O86" s="212"/>
      <c r="P86" s="117">
        <v>0.020124</v>
      </c>
      <c r="Q86" s="172"/>
      <c r="R86" s="241" t="s">
        <v>0</v>
      </c>
      <c r="S86" s="172"/>
      <c r="T86" s="240" t="s">
        <v>0</v>
      </c>
      <c r="U86" s="123"/>
    </row>
    <row r="87" spans="1:21" s="23" customFormat="1" ht="12">
      <c r="A87" s="76" t="s">
        <v>258</v>
      </c>
      <c r="B87" s="99">
        <v>155</v>
      </c>
      <c r="C87" s="102"/>
      <c r="D87" s="170">
        <v>0.047107</v>
      </c>
      <c r="E87" s="173">
        <v>0.044086</v>
      </c>
      <c r="F87" s="212"/>
      <c r="G87" s="117">
        <v>0.03007</v>
      </c>
      <c r="H87" s="172"/>
      <c r="I87" s="241" t="s">
        <v>726</v>
      </c>
      <c r="J87" s="172" t="s">
        <v>0</v>
      </c>
      <c r="K87" s="240" t="s">
        <v>0</v>
      </c>
      <c r="L87" s="255"/>
      <c r="M87" s="170"/>
      <c r="N87" s="173">
        <v>0.033806</v>
      </c>
      <c r="O87" s="212"/>
      <c r="P87" s="117">
        <v>0.020802</v>
      </c>
      <c r="Q87" s="172"/>
      <c r="R87" s="241" t="s">
        <v>0</v>
      </c>
      <c r="S87" s="172"/>
      <c r="T87" s="240" t="s">
        <v>0</v>
      </c>
      <c r="U87" s="123"/>
    </row>
    <row r="88" spans="1:21" s="23" customFormat="1" ht="12">
      <c r="A88" s="76" t="s">
        <v>249</v>
      </c>
      <c r="B88" s="99">
        <v>156</v>
      </c>
      <c r="C88" s="102"/>
      <c r="D88" s="170">
        <v>0.083267</v>
      </c>
      <c r="E88" s="173">
        <v>0.047107</v>
      </c>
      <c r="F88" s="212"/>
      <c r="G88" s="117">
        <v>0.032131</v>
      </c>
      <c r="H88" s="172"/>
      <c r="I88" s="241" t="s">
        <v>726</v>
      </c>
      <c r="J88" s="172" t="s">
        <v>0</v>
      </c>
      <c r="K88" s="240" t="s">
        <v>0</v>
      </c>
      <c r="L88" s="255"/>
      <c r="M88" s="170"/>
      <c r="N88" s="173">
        <v>0.087913</v>
      </c>
      <c r="O88" s="212"/>
      <c r="P88" s="117">
        <v>0.054097</v>
      </c>
      <c r="Q88" s="172"/>
      <c r="R88" s="241" t="s">
        <v>0</v>
      </c>
      <c r="S88" s="172"/>
      <c r="T88" s="240" t="s">
        <v>0</v>
      </c>
      <c r="U88" s="123"/>
    </row>
    <row r="89" spans="1:21" s="23" customFormat="1" ht="12">
      <c r="A89" s="76" t="s">
        <v>147</v>
      </c>
      <c r="B89" s="99">
        <v>157</v>
      </c>
      <c r="C89" s="102"/>
      <c r="D89" s="170">
        <v>0.010278</v>
      </c>
      <c r="E89" s="173">
        <v>0.083267</v>
      </c>
      <c r="F89" s="212"/>
      <c r="G89" s="117">
        <v>0.056795</v>
      </c>
      <c r="H89" s="172"/>
      <c r="I89" s="241" t="s">
        <v>726</v>
      </c>
      <c r="J89" s="172" t="s">
        <v>0</v>
      </c>
      <c r="K89" s="240" t="s">
        <v>0</v>
      </c>
      <c r="L89" s="255"/>
      <c r="M89" s="170"/>
      <c r="N89" s="173">
        <v>0.106558</v>
      </c>
      <c r="O89" s="212"/>
      <c r="P89" s="117">
        <v>0.06557</v>
      </c>
      <c r="Q89" s="172"/>
      <c r="R89" s="241" t="s">
        <v>0</v>
      </c>
      <c r="S89" s="172"/>
      <c r="T89" s="240" t="s">
        <v>0</v>
      </c>
      <c r="U89" s="123"/>
    </row>
    <row r="90" spans="1:21" s="23" customFormat="1" ht="12.75">
      <c r="A90" s="76" t="s">
        <v>119</v>
      </c>
      <c r="B90" s="99">
        <v>158</v>
      </c>
      <c r="C90" s="102"/>
      <c r="D90" s="239">
        <v>0.006583</v>
      </c>
      <c r="E90" s="173">
        <v>0.010278</v>
      </c>
      <c r="F90" s="212"/>
      <c r="G90" s="117">
        <v>0.00701</v>
      </c>
      <c r="H90" s="172"/>
      <c r="I90" s="241" t="s">
        <v>726</v>
      </c>
      <c r="J90" s="172" t="s">
        <v>0</v>
      </c>
      <c r="K90" s="240" t="s">
        <v>0</v>
      </c>
      <c r="L90" s="339"/>
      <c r="M90" s="239"/>
      <c r="N90" s="173">
        <v>0.016008</v>
      </c>
      <c r="O90" s="212"/>
      <c r="P90" s="117">
        <v>0.00985</v>
      </c>
      <c r="Q90" s="172"/>
      <c r="R90" s="241" t="s">
        <v>0</v>
      </c>
      <c r="S90" s="172"/>
      <c r="T90" s="240" t="s">
        <v>0</v>
      </c>
      <c r="U90" s="39"/>
    </row>
    <row r="91" spans="1:21" s="23" customFormat="1" ht="12">
      <c r="A91" s="76" t="s">
        <v>298</v>
      </c>
      <c r="B91" s="99">
        <v>179</v>
      </c>
      <c r="C91" s="102"/>
      <c r="D91" s="170">
        <v>0.010269</v>
      </c>
      <c r="E91" s="173">
        <v>0.006583</v>
      </c>
      <c r="F91" s="212"/>
      <c r="G91" s="117">
        <v>0.00449</v>
      </c>
      <c r="H91" s="172"/>
      <c r="I91" s="241" t="s">
        <v>726</v>
      </c>
      <c r="J91" s="172" t="s">
        <v>0</v>
      </c>
      <c r="K91" s="240" t="s">
        <v>0</v>
      </c>
      <c r="L91" s="255"/>
      <c r="M91" s="170"/>
      <c r="N91" s="173">
        <v>0.014286</v>
      </c>
      <c r="O91" s="212"/>
      <c r="P91" s="117">
        <v>0.008791</v>
      </c>
      <c r="Q91" s="172"/>
      <c r="R91" s="241" t="s">
        <v>0</v>
      </c>
      <c r="S91" s="172"/>
      <c r="T91" s="240" t="s">
        <v>0</v>
      </c>
      <c r="U91" s="123"/>
    </row>
    <row r="92" spans="1:21" s="23" customFormat="1" ht="12">
      <c r="A92" s="76" t="s">
        <v>83</v>
      </c>
      <c r="B92" s="99">
        <v>180</v>
      </c>
      <c r="C92" s="102"/>
      <c r="D92" s="170">
        <v>0.006583</v>
      </c>
      <c r="E92" s="173">
        <v>0.010269</v>
      </c>
      <c r="F92" s="212"/>
      <c r="G92" s="117">
        <v>0.007004</v>
      </c>
      <c r="H92" s="172"/>
      <c r="I92" s="241" t="s">
        <v>726</v>
      </c>
      <c r="J92" s="172" t="s">
        <v>0</v>
      </c>
      <c r="K92" s="240" t="s">
        <v>0</v>
      </c>
      <c r="L92" s="255"/>
      <c r="M92" s="170"/>
      <c r="N92" s="173">
        <v>0.008143</v>
      </c>
      <c r="O92" s="212"/>
      <c r="P92" s="117">
        <v>0.005011</v>
      </c>
      <c r="Q92" s="172"/>
      <c r="R92" s="241" t="s">
        <v>0</v>
      </c>
      <c r="S92" s="172"/>
      <c r="T92" s="240" t="s">
        <v>0</v>
      </c>
      <c r="U92" s="123"/>
    </row>
    <row r="93" spans="1:21" s="23" customFormat="1" ht="12">
      <c r="A93" s="76" t="s">
        <v>775</v>
      </c>
      <c r="B93" s="99">
        <v>181</v>
      </c>
      <c r="C93" s="102"/>
      <c r="D93" s="170">
        <v>0.070259</v>
      </c>
      <c r="E93" s="173">
        <v>0.006583</v>
      </c>
      <c r="F93" s="212"/>
      <c r="G93" s="117">
        <v>0.00449</v>
      </c>
      <c r="H93" s="172"/>
      <c r="I93" s="241" t="s">
        <v>726</v>
      </c>
      <c r="J93" s="172" t="s">
        <v>0</v>
      </c>
      <c r="K93" s="240" t="s">
        <v>0</v>
      </c>
      <c r="L93" s="255"/>
      <c r="M93" s="170"/>
      <c r="N93" s="173">
        <v>0.014286</v>
      </c>
      <c r="O93" s="212"/>
      <c r="P93" s="117">
        <v>0.008791</v>
      </c>
      <c r="Q93" s="172"/>
      <c r="R93" s="241" t="s">
        <v>0</v>
      </c>
      <c r="S93" s="172"/>
      <c r="T93" s="240" t="s">
        <v>0</v>
      </c>
      <c r="U93" s="123"/>
    </row>
    <row r="94" spans="1:21" s="23" customFormat="1" ht="12">
      <c r="A94" s="76" t="s">
        <v>45</v>
      </c>
      <c r="B94" s="99">
        <v>182</v>
      </c>
      <c r="C94" s="102"/>
      <c r="D94" s="170">
        <v>0.078406</v>
      </c>
      <c r="E94" s="173">
        <v>0.070259</v>
      </c>
      <c r="F94" s="212"/>
      <c r="G94" s="117">
        <v>0.047923</v>
      </c>
      <c r="H94" s="172"/>
      <c r="I94" s="241" t="s">
        <v>726</v>
      </c>
      <c r="J94" s="172">
        <v>0.056237</v>
      </c>
      <c r="K94" s="240" t="s">
        <v>0</v>
      </c>
      <c r="L94" s="255"/>
      <c r="M94" s="170"/>
      <c r="N94" s="173">
        <v>0.10634</v>
      </c>
      <c r="O94" s="212"/>
      <c r="P94" s="117">
        <v>0.065436</v>
      </c>
      <c r="Q94" s="172"/>
      <c r="R94" s="241" t="s">
        <v>0</v>
      </c>
      <c r="S94" s="172"/>
      <c r="T94" s="240" t="s">
        <v>0</v>
      </c>
      <c r="U94" s="123"/>
    </row>
    <row r="95" spans="1:21" s="23" customFormat="1" ht="12">
      <c r="A95" s="76" t="s">
        <v>600</v>
      </c>
      <c r="B95" s="99">
        <v>183</v>
      </c>
      <c r="C95" s="102"/>
      <c r="D95" s="170">
        <v>0.336672</v>
      </c>
      <c r="E95" s="173">
        <v>0.078406</v>
      </c>
      <c r="F95" s="212"/>
      <c r="G95" s="117">
        <v>0.053479</v>
      </c>
      <c r="H95" s="172"/>
      <c r="I95" s="241">
        <v>0.066317</v>
      </c>
      <c r="J95" s="172">
        <v>0.156759</v>
      </c>
      <c r="K95" s="240">
        <v>0.056175</v>
      </c>
      <c r="L95" s="255"/>
      <c r="M95" s="170"/>
      <c r="N95" s="173">
        <v>0.155087</v>
      </c>
      <c r="O95" s="212"/>
      <c r="P95" s="117">
        <v>0.095432</v>
      </c>
      <c r="Q95" s="172"/>
      <c r="R95" s="241">
        <v>0.135692</v>
      </c>
      <c r="S95" s="172"/>
      <c r="T95" s="240">
        <v>0.106063</v>
      </c>
      <c r="U95" s="123"/>
    </row>
    <row r="96" spans="1:21" s="23" customFormat="1" ht="12.75">
      <c r="A96" s="76" t="s">
        <v>50</v>
      </c>
      <c r="B96" s="99">
        <v>184</v>
      </c>
      <c r="C96" s="102"/>
      <c r="D96" s="239">
        <v>0.742953</v>
      </c>
      <c r="E96" s="173">
        <v>0.336672</v>
      </c>
      <c r="F96" s="212"/>
      <c r="G96" s="117">
        <v>0.229639</v>
      </c>
      <c r="H96" s="172"/>
      <c r="I96" s="241">
        <v>0.184856</v>
      </c>
      <c r="J96" s="172">
        <v>0.565344</v>
      </c>
      <c r="K96" s="240">
        <v>0.156585</v>
      </c>
      <c r="L96" s="339"/>
      <c r="M96" s="239"/>
      <c r="N96" s="173">
        <v>0.504897</v>
      </c>
      <c r="O96" s="212"/>
      <c r="P96" s="117">
        <v>0.310686</v>
      </c>
      <c r="Q96" s="172"/>
      <c r="R96" s="241">
        <v>0.306548</v>
      </c>
      <c r="S96" s="172"/>
      <c r="T96" s="240">
        <v>0.239612</v>
      </c>
      <c r="U96" s="39"/>
    </row>
    <row r="97" spans="1:21" s="23" customFormat="1" ht="12.75">
      <c r="A97" s="76" t="s">
        <v>84</v>
      </c>
      <c r="B97" s="99">
        <v>185</v>
      </c>
      <c r="C97" s="102"/>
      <c r="D97" s="239">
        <v>0.04166</v>
      </c>
      <c r="E97" s="173">
        <v>0.742953</v>
      </c>
      <c r="F97" s="212"/>
      <c r="G97" s="117">
        <v>0.506756</v>
      </c>
      <c r="H97" s="172"/>
      <c r="I97" s="241">
        <v>0.666673</v>
      </c>
      <c r="J97" s="172" t="s">
        <v>0</v>
      </c>
      <c r="K97" s="240">
        <v>0.564714</v>
      </c>
      <c r="L97" s="339"/>
      <c r="M97" s="239"/>
      <c r="N97" s="173">
        <v>1.224726</v>
      </c>
      <c r="O97" s="212"/>
      <c r="P97" s="117">
        <v>0.753629</v>
      </c>
      <c r="Q97" s="172"/>
      <c r="R97" s="241">
        <v>1.128951</v>
      </c>
      <c r="S97" s="172"/>
      <c r="T97" s="240">
        <v>0.88244</v>
      </c>
      <c r="U97" s="39"/>
    </row>
    <row r="98" spans="1:21" s="23" customFormat="1" ht="12.75">
      <c r="A98" s="76" t="s">
        <v>85</v>
      </c>
      <c r="B98" s="99">
        <v>186</v>
      </c>
      <c r="C98" s="102"/>
      <c r="D98" s="239">
        <v>0.083534</v>
      </c>
      <c r="E98" s="173">
        <v>0.04166</v>
      </c>
      <c r="F98" s="212"/>
      <c r="G98" s="117">
        <v>0.028416</v>
      </c>
      <c r="H98" s="172"/>
      <c r="I98" s="241" t="s">
        <v>726</v>
      </c>
      <c r="J98" s="172" t="s">
        <v>0</v>
      </c>
      <c r="K98" s="240" t="s">
        <v>0</v>
      </c>
      <c r="L98" s="339"/>
      <c r="M98" s="239"/>
      <c r="N98" s="173">
        <v>0.085125</v>
      </c>
      <c r="O98" s="212"/>
      <c r="P98" s="117">
        <v>0.052381</v>
      </c>
      <c r="Q98" s="172"/>
      <c r="R98" s="241" t="s">
        <v>0</v>
      </c>
      <c r="S98" s="172"/>
      <c r="T98" s="240" t="s">
        <v>0</v>
      </c>
      <c r="U98" s="39"/>
    </row>
    <row r="99" spans="1:21" s="23" customFormat="1" ht="12.75">
      <c r="A99" s="76" t="s">
        <v>68</v>
      </c>
      <c r="B99" s="99">
        <v>189</v>
      </c>
      <c r="C99" s="102"/>
      <c r="D99" s="239">
        <v>0.008134</v>
      </c>
      <c r="E99" s="173">
        <v>0.083534</v>
      </c>
      <c r="F99" s="212"/>
      <c r="G99" s="117">
        <v>0.056977</v>
      </c>
      <c r="H99" s="172"/>
      <c r="I99" s="241" t="s">
        <v>726</v>
      </c>
      <c r="J99" s="172" t="s">
        <v>0</v>
      </c>
      <c r="K99" s="240" t="s">
        <v>0</v>
      </c>
      <c r="L99" s="339"/>
      <c r="M99" s="239"/>
      <c r="N99" s="173">
        <v>0.139178</v>
      </c>
      <c r="O99" s="212"/>
      <c r="P99" s="117">
        <v>0.085643</v>
      </c>
      <c r="Q99" s="172"/>
      <c r="R99" s="241" t="s">
        <v>0</v>
      </c>
      <c r="S99" s="172"/>
      <c r="T99" s="240" t="s">
        <v>0</v>
      </c>
      <c r="U99" s="39"/>
    </row>
    <row r="100" spans="1:21" s="23" customFormat="1" ht="12">
      <c r="A100" s="76" t="s">
        <v>776</v>
      </c>
      <c r="B100" s="99">
        <v>190</v>
      </c>
      <c r="C100" s="102">
        <v>195</v>
      </c>
      <c r="D100" s="170">
        <v>0.055682</v>
      </c>
      <c r="E100" s="173" t="s">
        <v>726</v>
      </c>
      <c r="F100" s="212"/>
      <c r="G100" s="117" t="s">
        <v>0</v>
      </c>
      <c r="H100" s="172"/>
      <c r="I100" s="241" t="s">
        <v>726</v>
      </c>
      <c r="J100" s="172" t="s">
        <v>0</v>
      </c>
      <c r="K100" s="240" t="s">
        <v>0</v>
      </c>
      <c r="L100" s="255"/>
      <c r="M100" s="170"/>
      <c r="N100" s="173" t="s">
        <v>0</v>
      </c>
      <c r="O100" s="212"/>
      <c r="P100" s="117" t="s">
        <v>0</v>
      </c>
      <c r="Q100" s="172"/>
      <c r="R100" s="241" t="s">
        <v>0</v>
      </c>
      <c r="S100" s="172"/>
      <c r="T100" s="240" t="s">
        <v>0</v>
      </c>
      <c r="U100" s="123"/>
    </row>
    <row r="101" spans="1:21" s="23" customFormat="1" ht="12.75">
      <c r="A101" s="76" t="s">
        <v>39</v>
      </c>
      <c r="B101" s="99">
        <v>191</v>
      </c>
      <c r="C101" s="102"/>
      <c r="D101" s="239">
        <v>0.28428</v>
      </c>
      <c r="E101" s="173">
        <v>0.055682</v>
      </c>
      <c r="F101" s="212"/>
      <c r="G101" s="117">
        <v>0.03798</v>
      </c>
      <c r="H101" s="172"/>
      <c r="I101" s="241" t="s">
        <v>726</v>
      </c>
      <c r="J101" s="172">
        <v>0.188322</v>
      </c>
      <c r="K101" s="240" t="s">
        <v>0</v>
      </c>
      <c r="L101" s="339"/>
      <c r="M101" s="239"/>
      <c r="N101" s="173">
        <v>0.075502</v>
      </c>
      <c r="O101" s="212"/>
      <c r="P101" s="117">
        <v>0.04646</v>
      </c>
      <c r="Q101" s="172"/>
      <c r="R101" s="241" t="s">
        <v>0</v>
      </c>
      <c r="S101" s="172"/>
      <c r="T101" s="240" t="s">
        <v>0</v>
      </c>
      <c r="U101" s="39"/>
    </row>
    <row r="102" spans="1:21" s="23" customFormat="1" ht="12.75">
      <c r="A102" s="76" t="s">
        <v>601</v>
      </c>
      <c r="B102" s="99">
        <v>192</v>
      </c>
      <c r="C102" s="102"/>
      <c r="D102" s="239">
        <v>0.122297</v>
      </c>
      <c r="E102" s="173">
        <v>0.28428</v>
      </c>
      <c r="F102" s="212"/>
      <c r="G102" s="117">
        <v>0.193903</v>
      </c>
      <c r="H102" s="172"/>
      <c r="I102" s="241">
        <v>0.222076</v>
      </c>
      <c r="J102" s="172" t="s">
        <v>0</v>
      </c>
      <c r="K102" s="240">
        <v>0.188112</v>
      </c>
      <c r="L102" s="339"/>
      <c r="M102" s="239"/>
      <c r="N102" s="173">
        <v>0.525035</v>
      </c>
      <c r="O102" s="212"/>
      <c r="P102" s="117">
        <v>0.323078</v>
      </c>
      <c r="Q102" s="172"/>
      <c r="R102" s="241">
        <v>0.458762</v>
      </c>
      <c r="S102" s="172"/>
      <c r="T102" s="240">
        <v>0.35859</v>
      </c>
      <c r="U102" s="39"/>
    </row>
    <row r="103" spans="1:21" s="23" customFormat="1" ht="12">
      <c r="A103" s="76" t="s">
        <v>108</v>
      </c>
      <c r="B103" s="99">
        <v>193</v>
      </c>
      <c r="C103" s="102"/>
      <c r="D103" s="170" t="s">
        <v>726</v>
      </c>
      <c r="E103" s="173">
        <v>0.122297</v>
      </c>
      <c r="F103" s="212"/>
      <c r="G103" s="117">
        <v>0.083417</v>
      </c>
      <c r="H103" s="172"/>
      <c r="I103" s="241" t="s">
        <v>726</v>
      </c>
      <c r="J103" s="172" t="s">
        <v>0</v>
      </c>
      <c r="K103" s="240" t="s">
        <v>0</v>
      </c>
      <c r="L103" s="255"/>
      <c r="M103" s="170"/>
      <c r="N103" s="173">
        <v>0.209805</v>
      </c>
      <c r="O103" s="212"/>
      <c r="P103" s="117">
        <v>0.129103</v>
      </c>
      <c r="Q103" s="172"/>
      <c r="R103" s="241" t="s">
        <v>0</v>
      </c>
      <c r="S103" s="172"/>
      <c r="T103" s="240" t="s">
        <v>0</v>
      </c>
      <c r="U103" s="123"/>
    </row>
    <row r="104" spans="1:21" s="23" customFormat="1" ht="12.75">
      <c r="A104" s="76" t="s">
        <v>120</v>
      </c>
      <c r="B104" s="99">
        <v>194</v>
      </c>
      <c r="C104" s="102">
        <v>490</v>
      </c>
      <c r="D104" s="239">
        <v>0.081342</v>
      </c>
      <c r="E104" s="173" t="s">
        <v>726</v>
      </c>
      <c r="F104" s="212"/>
      <c r="G104" s="117" t="s">
        <v>0</v>
      </c>
      <c r="H104" s="172"/>
      <c r="I104" s="241" t="s">
        <v>726</v>
      </c>
      <c r="J104" s="172" t="s">
        <v>0</v>
      </c>
      <c r="K104" s="240" t="s">
        <v>0</v>
      </c>
      <c r="L104" s="339"/>
      <c r="M104" s="239"/>
      <c r="N104" s="173" t="s">
        <v>0</v>
      </c>
      <c r="O104" s="212"/>
      <c r="P104" s="117" t="s">
        <v>0</v>
      </c>
      <c r="Q104" s="172"/>
      <c r="R104" s="241" t="s">
        <v>0</v>
      </c>
      <c r="S104" s="172"/>
      <c r="T104" s="240" t="s">
        <v>0</v>
      </c>
      <c r="U104" s="39"/>
    </row>
    <row r="105" spans="1:21" s="23" customFormat="1" ht="12.75">
      <c r="A105" s="76" t="s">
        <v>82</v>
      </c>
      <c r="B105" s="99">
        <v>195</v>
      </c>
      <c r="C105" s="102"/>
      <c r="D105" s="239">
        <v>0.000292</v>
      </c>
      <c r="E105" s="173">
        <v>0.089476</v>
      </c>
      <c r="F105" s="212"/>
      <c r="G105" s="117">
        <v>0.06103</v>
      </c>
      <c r="H105" s="172"/>
      <c r="I105" s="241" t="s">
        <v>726</v>
      </c>
      <c r="J105" s="172" t="s">
        <v>0</v>
      </c>
      <c r="K105" s="240" t="s">
        <v>0</v>
      </c>
      <c r="L105" s="339"/>
      <c r="M105" s="239"/>
      <c r="N105" s="173">
        <v>0.121292</v>
      </c>
      <c r="O105" s="212"/>
      <c r="P105" s="117">
        <v>0.074636</v>
      </c>
      <c r="Q105" s="172"/>
      <c r="R105" s="241" t="s">
        <v>0</v>
      </c>
      <c r="S105" s="172"/>
      <c r="T105" s="240" t="s">
        <v>0</v>
      </c>
      <c r="U105" s="39"/>
    </row>
    <row r="106" spans="1:21" s="23" customFormat="1" ht="12.75">
      <c r="A106" s="76" t="s">
        <v>142</v>
      </c>
      <c r="B106" s="99">
        <v>196</v>
      </c>
      <c r="C106" s="102"/>
      <c r="D106" s="239">
        <v>0.000292</v>
      </c>
      <c r="E106" s="173">
        <v>0.000292</v>
      </c>
      <c r="F106" s="212"/>
      <c r="G106" s="117">
        <v>0.000199</v>
      </c>
      <c r="H106" s="172"/>
      <c r="I106" s="241" t="s">
        <v>726</v>
      </c>
      <c r="J106" s="172" t="s">
        <v>0</v>
      </c>
      <c r="K106" s="240" t="s">
        <v>0</v>
      </c>
      <c r="L106" s="339"/>
      <c r="M106" s="239"/>
      <c r="N106" s="173">
        <v>0.000325</v>
      </c>
      <c r="O106" s="212"/>
      <c r="P106" s="117">
        <v>0.0002</v>
      </c>
      <c r="Q106" s="172"/>
      <c r="R106" s="241" t="s">
        <v>0</v>
      </c>
      <c r="S106" s="172"/>
      <c r="T106" s="240" t="s">
        <v>0</v>
      </c>
      <c r="U106" s="39"/>
    </row>
    <row r="107" spans="1:21" s="23" customFormat="1" ht="12.75">
      <c r="A107" s="76" t="s">
        <v>217</v>
      </c>
      <c r="B107" s="99">
        <v>199</v>
      </c>
      <c r="C107" s="102"/>
      <c r="D107" s="239" t="s">
        <v>726</v>
      </c>
      <c r="E107" s="173">
        <v>0.000292</v>
      </c>
      <c r="F107" s="212"/>
      <c r="G107" s="117">
        <v>0.000199</v>
      </c>
      <c r="H107" s="172"/>
      <c r="I107" s="241" t="s">
        <v>726</v>
      </c>
      <c r="J107" s="172" t="s">
        <v>0</v>
      </c>
      <c r="K107" s="240" t="s">
        <v>0</v>
      </c>
      <c r="L107" s="339"/>
      <c r="M107" s="239"/>
      <c r="N107" s="173">
        <v>0.000325</v>
      </c>
      <c r="O107" s="212"/>
      <c r="P107" s="117">
        <v>0.0002</v>
      </c>
      <c r="Q107" s="172"/>
      <c r="R107" s="241" t="s">
        <v>0</v>
      </c>
      <c r="S107" s="172"/>
      <c r="T107" s="240" t="s">
        <v>0</v>
      </c>
      <c r="U107" s="39"/>
    </row>
    <row r="108" spans="1:21" s="23" customFormat="1" ht="12">
      <c r="A108" s="76" t="s">
        <v>64</v>
      </c>
      <c r="B108" s="99">
        <v>204</v>
      </c>
      <c r="C108" s="102">
        <v>490</v>
      </c>
      <c r="D108" s="170">
        <v>0.000301</v>
      </c>
      <c r="E108" s="173" t="s">
        <v>726</v>
      </c>
      <c r="F108" s="212"/>
      <c r="G108" s="117" t="s">
        <v>0</v>
      </c>
      <c r="H108" s="172"/>
      <c r="I108" s="241" t="s">
        <v>726</v>
      </c>
      <c r="J108" s="172"/>
      <c r="K108" s="240" t="s">
        <v>0</v>
      </c>
      <c r="L108" s="255"/>
      <c r="M108" s="170"/>
      <c r="N108" s="173" t="s">
        <v>0</v>
      </c>
      <c r="O108" s="212"/>
      <c r="P108" s="117" t="s">
        <v>0</v>
      </c>
      <c r="Q108" s="172"/>
      <c r="R108" s="241" t="s">
        <v>0</v>
      </c>
      <c r="S108" s="172"/>
      <c r="T108" s="240" t="s">
        <v>0</v>
      </c>
      <c r="U108" s="123"/>
    </row>
    <row r="109" spans="1:21" s="23" customFormat="1" ht="12">
      <c r="A109" s="76" t="s">
        <v>134</v>
      </c>
      <c r="B109" s="99">
        <v>232</v>
      </c>
      <c r="C109" s="102"/>
      <c r="D109" s="170">
        <v>0.059474</v>
      </c>
      <c r="E109" s="173">
        <v>0.000301</v>
      </c>
      <c r="F109" s="212"/>
      <c r="G109" s="117">
        <v>0.000205</v>
      </c>
      <c r="H109" s="172"/>
      <c r="I109" s="258" t="s">
        <v>726</v>
      </c>
      <c r="J109" s="172" t="s">
        <v>0</v>
      </c>
      <c r="K109" s="259" t="s">
        <v>0</v>
      </c>
      <c r="L109" s="255"/>
      <c r="M109" s="170"/>
      <c r="N109" s="173">
        <v>0.002221</v>
      </c>
      <c r="O109" s="212"/>
      <c r="P109" s="117">
        <v>0.001367</v>
      </c>
      <c r="Q109" s="172"/>
      <c r="R109" s="258" t="s">
        <v>0</v>
      </c>
      <c r="S109" s="172"/>
      <c r="T109" s="259" t="s">
        <v>0</v>
      </c>
      <c r="U109" s="123"/>
    </row>
    <row r="110" spans="1:21" s="23" customFormat="1" ht="12">
      <c r="A110" s="76" t="s">
        <v>254</v>
      </c>
      <c r="B110" s="99">
        <v>256</v>
      </c>
      <c r="C110" s="102"/>
      <c r="D110" s="170">
        <v>0.000295</v>
      </c>
      <c r="E110" s="173">
        <v>0.059474</v>
      </c>
      <c r="F110" s="212"/>
      <c r="G110" s="117">
        <v>0.040566</v>
      </c>
      <c r="H110" s="172"/>
      <c r="I110" s="241" t="s">
        <v>726</v>
      </c>
      <c r="J110" s="172" t="s">
        <v>0</v>
      </c>
      <c r="K110" s="240" t="s">
        <v>0</v>
      </c>
      <c r="L110" s="255"/>
      <c r="M110" s="170"/>
      <c r="N110" s="173">
        <v>0.080703</v>
      </c>
      <c r="O110" s="212"/>
      <c r="P110" s="117">
        <v>0.04966</v>
      </c>
      <c r="Q110" s="172"/>
      <c r="R110" s="241" t="s">
        <v>0</v>
      </c>
      <c r="S110" s="172"/>
      <c r="T110" s="240" t="s">
        <v>0</v>
      </c>
      <c r="U110" s="123"/>
    </row>
    <row r="111" spans="1:21" s="23" customFormat="1" ht="12">
      <c r="A111" s="76" t="s">
        <v>49</v>
      </c>
      <c r="B111" s="99">
        <v>344</v>
      </c>
      <c r="C111" s="102"/>
      <c r="D111" s="170">
        <v>0.02503</v>
      </c>
      <c r="E111" s="173">
        <v>0.000295</v>
      </c>
      <c r="F111" s="212"/>
      <c r="G111" s="117">
        <v>0.000201</v>
      </c>
      <c r="H111" s="172"/>
      <c r="I111" s="241" t="s">
        <v>726</v>
      </c>
      <c r="J111" s="172">
        <v>0.00969</v>
      </c>
      <c r="K111" s="240" t="s">
        <v>0</v>
      </c>
      <c r="L111" s="255"/>
      <c r="M111" s="170"/>
      <c r="N111" s="173">
        <v>0.00033</v>
      </c>
      <c r="O111" s="212"/>
      <c r="P111" s="117">
        <v>0.000203</v>
      </c>
      <c r="Q111" s="172"/>
      <c r="R111" s="241" t="s">
        <v>0</v>
      </c>
      <c r="S111" s="172"/>
      <c r="T111" s="240" t="s">
        <v>0</v>
      </c>
      <c r="U111" s="123"/>
    </row>
    <row r="112" spans="1:21" s="23" customFormat="1" ht="12">
      <c r="A112" s="76" t="s">
        <v>53</v>
      </c>
      <c r="B112" s="99">
        <v>353</v>
      </c>
      <c r="C112" s="102"/>
      <c r="D112" s="170">
        <v>0.012727</v>
      </c>
      <c r="E112" s="173">
        <v>0.02503</v>
      </c>
      <c r="F112" s="212"/>
      <c r="G112" s="117">
        <v>0.017073</v>
      </c>
      <c r="H112" s="162"/>
      <c r="I112" s="241">
        <v>0.011427</v>
      </c>
      <c r="J112" s="172" t="s">
        <v>0</v>
      </c>
      <c r="K112" s="240">
        <v>0.009679</v>
      </c>
      <c r="L112" s="255"/>
      <c r="M112" s="170"/>
      <c r="N112" s="173">
        <v>0.025727</v>
      </c>
      <c r="O112" s="212"/>
      <c r="P112" s="117">
        <v>0.015831</v>
      </c>
      <c r="Q112" s="162"/>
      <c r="R112" s="241">
        <v>0.004106</v>
      </c>
      <c r="S112" s="172"/>
      <c r="T112" s="240">
        <v>0.003209</v>
      </c>
      <c r="U112" s="123"/>
    </row>
    <row r="113" spans="1:21" s="23" customFormat="1" ht="12">
      <c r="A113" s="76" t="s">
        <v>81</v>
      </c>
      <c r="B113" s="99">
        <v>354</v>
      </c>
      <c r="C113" s="102"/>
      <c r="D113" s="170" t="s">
        <v>726</v>
      </c>
      <c r="E113" s="173">
        <v>0.012727</v>
      </c>
      <c r="F113" s="212"/>
      <c r="G113" s="117">
        <v>0.008681</v>
      </c>
      <c r="H113" s="172"/>
      <c r="I113" s="241" t="s">
        <v>726</v>
      </c>
      <c r="J113" s="172" t="s">
        <v>0</v>
      </c>
      <c r="K113" s="240" t="s">
        <v>0</v>
      </c>
      <c r="L113" s="255"/>
      <c r="M113" s="170"/>
      <c r="N113" s="173">
        <v>0.027923</v>
      </c>
      <c r="O113" s="212"/>
      <c r="P113" s="117">
        <v>0.017182</v>
      </c>
      <c r="Q113" s="172"/>
      <c r="R113" s="241" t="s">
        <v>0</v>
      </c>
      <c r="S113" s="172"/>
      <c r="T113" s="240" t="s">
        <v>0</v>
      </c>
      <c r="U113" s="123"/>
    </row>
    <row r="114" spans="1:21" s="23" customFormat="1" ht="12">
      <c r="A114" s="76" t="s">
        <v>54</v>
      </c>
      <c r="B114" s="99">
        <v>355</v>
      </c>
      <c r="C114" s="102">
        <v>11</v>
      </c>
      <c r="D114" s="170">
        <v>0.032499</v>
      </c>
      <c r="E114" s="173" t="s">
        <v>726</v>
      </c>
      <c r="F114" s="212"/>
      <c r="G114" s="117" t="s">
        <v>0</v>
      </c>
      <c r="H114" s="172"/>
      <c r="I114" s="241" t="s">
        <v>726</v>
      </c>
      <c r="J114" s="172" t="s">
        <v>0</v>
      </c>
      <c r="K114" s="240" t="s">
        <v>0</v>
      </c>
      <c r="L114" s="255"/>
      <c r="M114" s="170"/>
      <c r="N114" s="173" t="s">
        <v>0</v>
      </c>
      <c r="O114" s="212"/>
      <c r="P114" s="117" t="s">
        <v>0</v>
      </c>
      <c r="Q114" s="172"/>
      <c r="R114" s="241" t="s">
        <v>0</v>
      </c>
      <c r="S114" s="172"/>
      <c r="T114" s="240" t="s">
        <v>0</v>
      </c>
      <c r="U114" s="123"/>
    </row>
    <row r="115" spans="1:21" s="23" customFormat="1" ht="12">
      <c r="A115" s="76" t="s">
        <v>43</v>
      </c>
      <c r="B115" s="104">
        <v>360</v>
      </c>
      <c r="C115" s="102"/>
      <c r="D115" s="170">
        <v>0.007557</v>
      </c>
      <c r="E115" s="173">
        <v>0.032499</v>
      </c>
      <c r="F115" s="212"/>
      <c r="G115" s="117">
        <v>0.022167</v>
      </c>
      <c r="H115" s="172"/>
      <c r="I115" s="241" t="s">
        <v>726</v>
      </c>
      <c r="J115" s="172" t="s">
        <v>0</v>
      </c>
      <c r="K115" s="240" t="s">
        <v>0</v>
      </c>
      <c r="L115" s="255"/>
      <c r="M115" s="170"/>
      <c r="N115" s="173">
        <v>0.046253</v>
      </c>
      <c r="O115" s="212"/>
      <c r="P115" s="117">
        <v>0.028462</v>
      </c>
      <c r="Q115" s="172"/>
      <c r="R115" s="241" t="s">
        <v>0</v>
      </c>
      <c r="S115" s="172"/>
      <c r="T115" s="240" t="s">
        <v>0</v>
      </c>
      <c r="U115" s="123"/>
    </row>
    <row r="116" spans="1:21" s="23" customFormat="1" ht="12">
      <c r="A116" s="76" t="s">
        <v>44</v>
      </c>
      <c r="B116" s="99">
        <v>361</v>
      </c>
      <c r="C116" s="102"/>
      <c r="D116" s="170">
        <v>0.071954</v>
      </c>
      <c r="E116" s="173">
        <v>0.007557</v>
      </c>
      <c r="F116" s="212"/>
      <c r="G116" s="117">
        <v>0.005155</v>
      </c>
      <c r="H116" s="172"/>
      <c r="I116" s="241" t="s">
        <v>726</v>
      </c>
      <c r="J116" s="172">
        <v>0.062653</v>
      </c>
      <c r="K116" s="240" t="s">
        <v>0</v>
      </c>
      <c r="L116" s="255"/>
      <c r="M116" s="170"/>
      <c r="N116" s="173">
        <v>0.010538</v>
      </c>
      <c r="O116" s="212"/>
      <c r="P116" s="117">
        <v>0.006485</v>
      </c>
      <c r="Q116" s="172"/>
      <c r="R116" s="241" t="s">
        <v>0</v>
      </c>
      <c r="S116" s="172"/>
      <c r="T116" s="240" t="s">
        <v>0</v>
      </c>
      <c r="U116" s="123"/>
    </row>
    <row r="117" spans="1:21" s="23" customFormat="1" ht="12">
      <c r="A117" s="76" t="s">
        <v>60</v>
      </c>
      <c r="B117" s="99">
        <v>422</v>
      </c>
      <c r="C117" s="102"/>
      <c r="D117" s="170">
        <v>0.006443</v>
      </c>
      <c r="E117" s="173">
        <v>0.071954</v>
      </c>
      <c r="F117" s="212"/>
      <c r="G117" s="117">
        <v>0.049079</v>
      </c>
      <c r="H117" s="172"/>
      <c r="I117" s="241">
        <v>0.073883</v>
      </c>
      <c r="J117" s="172" t="s">
        <v>0</v>
      </c>
      <c r="K117" s="240">
        <v>0.062584</v>
      </c>
      <c r="L117" s="255"/>
      <c r="M117" s="170"/>
      <c r="N117" s="173">
        <v>0.116457</v>
      </c>
      <c r="O117" s="212"/>
      <c r="P117" s="117">
        <v>0.071661</v>
      </c>
      <c r="Q117" s="172"/>
      <c r="R117" s="241">
        <v>0.130672</v>
      </c>
      <c r="S117" s="172"/>
      <c r="T117" s="240">
        <v>0.102139</v>
      </c>
      <c r="U117" s="123"/>
    </row>
    <row r="118" spans="1:21" s="23" customFormat="1" ht="12.75">
      <c r="A118" s="76" t="s">
        <v>61</v>
      </c>
      <c r="B118" s="99">
        <v>423</v>
      </c>
      <c r="C118" s="102"/>
      <c r="D118" s="239">
        <v>0.15003</v>
      </c>
      <c r="E118" s="173">
        <v>0.006443</v>
      </c>
      <c r="F118" s="212"/>
      <c r="G118" s="117">
        <v>0.004395</v>
      </c>
      <c r="H118" s="172"/>
      <c r="I118" s="241" t="s">
        <v>726</v>
      </c>
      <c r="J118" s="172">
        <v>0.140454</v>
      </c>
      <c r="K118" s="240" t="s">
        <v>0</v>
      </c>
      <c r="L118" s="339"/>
      <c r="M118" s="239"/>
      <c r="N118" s="173">
        <v>0.013976</v>
      </c>
      <c r="O118" s="212"/>
      <c r="P118" s="117">
        <v>0.0086</v>
      </c>
      <c r="Q118" s="172"/>
      <c r="R118" s="241" t="s">
        <v>0</v>
      </c>
      <c r="S118" s="172"/>
      <c r="T118" s="240" t="s">
        <v>0</v>
      </c>
      <c r="U118" s="39"/>
    </row>
    <row r="119" spans="1:21" s="23" customFormat="1" ht="12">
      <c r="A119" s="76" t="s">
        <v>88</v>
      </c>
      <c r="B119" s="99">
        <v>424</v>
      </c>
      <c r="C119" s="102"/>
      <c r="D119" s="170">
        <v>8.704855</v>
      </c>
      <c r="E119" s="173">
        <v>0.15003</v>
      </c>
      <c r="F119" s="212"/>
      <c r="G119" s="117">
        <v>0.102333</v>
      </c>
      <c r="H119" s="172"/>
      <c r="I119" s="241">
        <v>0.165628</v>
      </c>
      <c r="J119" s="172">
        <v>0.158044</v>
      </c>
      <c r="K119" s="240">
        <v>0.140297</v>
      </c>
      <c r="L119" s="255"/>
      <c r="M119" s="170"/>
      <c r="N119" s="173">
        <v>0.226422</v>
      </c>
      <c r="O119" s="212"/>
      <c r="P119" s="117">
        <v>0.139328</v>
      </c>
      <c r="Q119" s="172"/>
      <c r="R119" s="241">
        <v>0.257849</v>
      </c>
      <c r="S119" s="172"/>
      <c r="T119" s="240">
        <v>0.201547</v>
      </c>
      <c r="U119" s="123"/>
    </row>
    <row r="120" spans="1:21" s="23" customFormat="1" ht="12">
      <c r="A120" s="76" t="s">
        <v>122</v>
      </c>
      <c r="B120" s="99">
        <v>490</v>
      </c>
      <c r="C120" s="102"/>
      <c r="D120" s="170">
        <v>4.590868</v>
      </c>
      <c r="E120" s="173">
        <v>8.714931</v>
      </c>
      <c r="F120" s="212"/>
      <c r="G120" s="117">
        <v>5.944315</v>
      </c>
      <c r="H120" s="172"/>
      <c r="I120" s="241">
        <v>0.186371</v>
      </c>
      <c r="J120" s="172">
        <v>3.515696</v>
      </c>
      <c r="K120" s="240">
        <v>0.157868</v>
      </c>
      <c r="L120" s="255"/>
      <c r="M120" s="170"/>
      <c r="N120" s="173">
        <v>9.706057</v>
      </c>
      <c r="O120" s="212"/>
      <c r="P120" s="117">
        <v>5.972577</v>
      </c>
      <c r="Q120" s="172"/>
      <c r="R120" s="241">
        <v>0.356112</v>
      </c>
      <c r="S120" s="172"/>
      <c r="T120" s="240">
        <v>0.278354</v>
      </c>
      <c r="U120" s="123"/>
    </row>
    <row r="121" spans="1:21" s="23" customFormat="1" ht="12.75">
      <c r="A121" s="76" t="s">
        <v>718</v>
      </c>
      <c r="B121" s="99">
        <v>500</v>
      </c>
      <c r="C121" s="102"/>
      <c r="D121" s="239">
        <v>0.000292</v>
      </c>
      <c r="E121" s="173">
        <v>4.590868</v>
      </c>
      <c r="F121" s="212"/>
      <c r="G121" s="117">
        <v>3.131358</v>
      </c>
      <c r="H121" s="172"/>
      <c r="I121" s="241">
        <v>4.145828</v>
      </c>
      <c r="J121" s="172">
        <v>0.000853</v>
      </c>
      <c r="K121" s="240">
        <v>3.511776</v>
      </c>
      <c r="L121" s="339"/>
      <c r="M121" s="239"/>
      <c r="N121" s="173">
        <v>7.291997</v>
      </c>
      <c r="O121" s="212"/>
      <c r="P121" s="117">
        <v>4.487096</v>
      </c>
      <c r="Q121" s="172"/>
      <c r="R121" s="241">
        <v>7.121513</v>
      </c>
      <c r="S121" s="172"/>
      <c r="T121" s="240">
        <v>5.566504</v>
      </c>
      <c r="U121" s="39"/>
    </row>
    <row r="122" spans="1:21" s="23" customFormat="1" ht="12">
      <c r="A122" s="76" t="s">
        <v>719</v>
      </c>
      <c r="B122" s="99">
        <v>568</v>
      </c>
      <c r="C122" s="102"/>
      <c r="D122" s="170">
        <v>0.069556</v>
      </c>
      <c r="E122" s="173">
        <v>0.000292</v>
      </c>
      <c r="F122" s="212"/>
      <c r="G122" s="117">
        <v>0.000199</v>
      </c>
      <c r="H122" s="172"/>
      <c r="I122" s="241">
        <v>0.001006</v>
      </c>
      <c r="J122" s="172" t="s">
        <v>0</v>
      </c>
      <c r="K122" s="240">
        <v>0.000852</v>
      </c>
      <c r="L122" s="255"/>
      <c r="M122" s="170"/>
      <c r="N122" s="173">
        <v>0.000325</v>
      </c>
      <c r="O122" s="212"/>
      <c r="P122" s="117">
        <v>0.0002</v>
      </c>
      <c r="Q122" s="172"/>
      <c r="R122" s="241">
        <v>0.002056</v>
      </c>
      <c r="S122" s="172"/>
      <c r="T122" s="240">
        <v>0.001607</v>
      </c>
      <c r="U122" s="123"/>
    </row>
    <row r="123" spans="1:21" s="23" customFormat="1" ht="12.75">
      <c r="A123" s="76" t="s">
        <v>636</v>
      </c>
      <c r="B123" s="99">
        <v>702</v>
      </c>
      <c r="C123" s="102"/>
      <c r="D123" s="239">
        <v>0.000292</v>
      </c>
      <c r="E123" s="173">
        <v>0.069556</v>
      </c>
      <c r="F123" s="212"/>
      <c r="G123" s="117">
        <v>0.047443</v>
      </c>
      <c r="H123" s="172"/>
      <c r="I123" s="241" t="s">
        <v>726</v>
      </c>
      <c r="J123" s="172"/>
      <c r="K123" s="240" t="s">
        <v>0</v>
      </c>
      <c r="L123" s="339"/>
      <c r="M123" s="239"/>
      <c r="N123" s="173">
        <v>0.068211</v>
      </c>
      <c r="O123" s="212"/>
      <c r="P123" s="117">
        <v>0.041973</v>
      </c>
      <c r="Q123" s="172"/>
      <c r="R123" s="241" t="s">
        <v>0</v>
      </c>
      <c r="S123" s="172"/>
      <c r="T123" s="240" t="s">
        <v>0</v>
      </c>
      <c r="U123" s="39"/>
    </row>
    <row r="124" spans="1:21" s="23" customFormat="1" ht="12.75">
      <c r="A124" s="76" t="s">
        <v>854</v>
      </c>
      <c r="B124" s="99">
        <v>703</v>
      </c>
      <c r="C124" s="102"/>
      <c r="D124" s="239">
        <v>0.000292</v>
      </c>
      <c r="E124" s="173">
        <v>0.000292</v>
      </c>
      <c r="F124" s="212"/>
      <c r="G124" s="117">
        <v>0.000199</v>
      </c>
      <c r="H124" s="172"/>
      <c r="I124" s="241" t="s">
        <v>726</v>
      </c>
      <c r="J124" s="172"/>
      <c r="K124" s="240" t="s">
        <v>726</v>
      </c>
      <c r="L124" s="339"/>
      <c r="M124" s="239"/>
      <c r="N124" s="173">
        <v>0.000325</v>
      </c>
      <c r="O124" s="212"/>
      <c r="P124" s="117">
        <v>0.0002</v>
      </c>
      <c r="Q124" s="172"/>
      <c r="R124" s="241" t="s">
        <v>0</v>
      </c>
      <c r="S124" s="172"/>
      <c r="T124" s="240" t="s">
        <v>0</v>
      </c>
      <c r="U124" s="39"/>
    </row>
    <row r="125" spans="1:21" s="23" customFormat="1" ht="12.75">
      <c r="A125" s="76" t="s">
        <v>777</v>
      </c>
      <c r="B125" s="99">
        <v>713</v>
      </c>
      <c r="C125" s="102"/>
      <c r="D125" s="239">
        <v>0.000292</v>
      </c>
      <c r="E125" s="173">
        <v>0.000292</v>
      </c>
      <c r="F125" s="212"/>
      <c r="G125" s="117">
        <v>0.000199</v>
      </c>
      <c r="H125" s="172"/>
      <c r="I125" s="241" t="s">
        <v>726</v>
      </c>
      <c r="J125" s="172"/>
      <c r="K125" s="240" t="s">
        <v>0</v>
      </c>
      <c r="L125" s="339"/>
      <c r="M125" s="239"/>
      <c r="N125" s="173">
        <v>0.01116</v>
      </c>
      <c r="O125" s="212"/>
      <c r="P125" s="117">
        <v>0.006867</v>
      </c>
      <c r="Q125" s="172"/>
      <c r="R125" s="241" t="s">
        <v>0</v>
      </c>
      <c r="S125" s="172"/>
      <c r="T125" s="240" t="s">
        <v>0</v>
      </c>
      <c r="U125" s="39"/>
    </row>
    <row r="126" spans="1:21" s="23" customFormat="1" ht="12">
      <c r="A126" s="76" t="s">
        <v>769</v>
      </c>
      <c r="B126" s="99">
        <v>714</v>
      </c>
      <c r="C126" s="102"/>
      <c r="D126" s="170">
        <v>0.000292</v>
      </c>
      <c r="E126" s="173">
        <v>0.000292</v>
      </c>
      <c r="F126" s="212"/>
      <c r="G126" s="117">
        <v>0.000199</v>
      </c>
      <c r="H126" s="172"/>
      <c r="I126" s="258" t="s">
        <v>726</v>
      </c>
      <c r="J126" s="172" t="s">
        <v>0</v>
      </c>
      <c r="K126" s="259" t="s">
        <v>0</v>
      </c>
      <c r="L126" s="255"/>
      <c r="M126" s="170"/>
      <c r="N126" s="173">
        <v>0.000325</v>
      </c>
      <c r="O126" s="212"/>
      <c r="P126" s="117">
        <v>0.0002</v>
      </c>
      <c r="Q126" s="172"/>
      <c r="R126" s="258" t="s">
        <v>0</v>
      </c>
      <c r="S126" s="172"/>
      <c r="T126" s="259" t="s">
        <v>0</v>
      </c>
      <c r="U126" s="123"/>
    </row>
    <row r="127" spans="1:21" s="23" customFormat="1" ht="12.75">
      <c r="A127" s="76" t="s">
        <v>720</v>
      </c>
      <c r="B127" s="99">
        <v>715</v>
      </c>
      <c r="C127" s="102"/>
      <c r="D127" s="239">
        <v>0.003269</v>
      </c>
      <c r="E127" s="173">
        <v>0.041764</v>
      </c>
      <c r="F127" s="212"/>
      <c r="G127" s="117">
        <v>0.028487</v>
      </c>
      <c r="H127" s="172"/>
      <c r="I127" s="241" t="s">
        <v>726</v>
      </c>
      <c r="J127" s="172" t="s">
        <v>0</v>
      </c>
      <c r="K127" s="240" t="s">
        <v>0</v>
      </c>
      <c r="L127" s="339"/>
      <c r="M127" s="239"/>
      <c r="N127" s="173">
        <v>0.060992</v>
      </c>
      <c r="O127" s="212"/>
      <c r="P127" s="117">
        <v>0.037531</v>
      </c>
      <c r="Q127" s="172"/>
      <c r="R127" s="241" t="s">
        <v>0</v>
      </c>
      <c r="S127" s="172"/>
      <c r="T127" s="240" t="s">
        <v>0</v>
      </c>
      <c r="U127" s="39"/>
    </row>
    <row r="128" spans="1:21" s="23" customFormat="1" ht="12">
      <c r="A128" s="76" t="s">
        <v>778</v>
      </c>
      <c r="B128" s="99">
        <v>717</v>
      </c>
      <c r="C128" s="102"/>
      <c r="D128" s="170">
        <v>0.001805</v>
      </c>
      <c r="E128" s="173">
        <v>0.000292</v>
      </c>
      <c r="F128" s="212"/>
      <c r="G128" s="117">
        <v>0.000199</v>
      </c>
      <c r="H128" s="172"/>
      <c r="I128" s="241" t="s">
        <v>726</v>
      </c>
      <c r="J128" s="172" t="s">
        <v>0</v>
      </c>
      <c r="K128" s="240" t="s">
        <v>0</v>
      </c>
      <c r="L128" s="255"/>
      <c r="M128" s="170"/>
      <c r="N128" s="173">
        <v>0.000325</v>
      </c>
      <c r="O128" s="212"/>
      <c r="P128" s="117">
        <v>0.0002</v>
      </c>
      <c r="Q128" s="172"/>
      <c r="R128" s="241" t="s">
        <v>0</v>
      </c>
      <c r="S128" s="172"/>
      <c r="T128" s="240" t="s">
        <v>0</v>
      </c>
      <c r="U128" s="123"/>
    </row>
    <row r="129" spans="1:21" s="23" customFormat="1" ht="12.75">
      <c r="A129" s="76" t="s">
        <v>261</v>
      </c>
      <c r="B129" s="99">
        <v>721</v>
      </c>
      <c r="C129" s="102"/>
      <c r="D129" s="239">
        <v>0.01151</v>
      </c>
      <c r="E129" s="173">
        <v>0.003269</v>
      </c>
      <c r="F129" s="212"/>
      <c r="G129" s="117">
        <v>0.00223</v>
      </c>
      <c r="H129" s="172"/>
      <c r="I129" s="258" t="s">
        <v>726</v>
      </c>
      <c r="J129" s="172" t="s">
        <v>0</v>
      </c>
      <c r="K129" s="259" t="s">
        <v>0</v>
      </c>
      <c r="L129" s="339"/>
      <c r="M129" s="239"/>
      <c r="N129" s="173">
        <v>0.003914</v>
      </c>
      <c r="O129" s="212"/>
      <c r="P129" s="117">
        <v>0.002408</v>
      </c>
      <c r="Q129" s="172"/>
      <c r="R129" s="258" t="s">
        <v>0</v>
      </c>
      <c r="S129" s="172"/>
      <c r="T129" s="259" t="s">
        <v>0</v>
      </c>
      <c r="U129" s="39"/>
    </row>
    <row r="130" spans="1:21" s="23" customFormat="1" ht="12.75">
      <c r="A130" s="76" t="s">
        <v>224</v>
      </c>
      <c r="B130" s="99">
        <v>722</v>
      </c>
      <c r="C130" s="102"/>
      <c r="D130" s="239">
        <v>0.01044</v>
      </c>
      <c r="E130" s="173">
        <v>0.001805</v>
      </c>
      <c r="F130" s="212"/>
      <c r="G130" s="117">
        <v>0.001231</v>
      </c>
      <c r="H130" s="172"/>
      <c r="I130" s="241" t="s">
        <v>726</v>
      </c>
      <c r="J130" s="172" t="s">
        <v>0</v>
      </c>
      <c r="K130" s="240" t="s">
        <v>0</v>
      </c>
      <c r="L130" s="339"/>
      <c r="M130" s="239"/>
      <c r="N130" s="173">
        <v>0.003682</v>
      </c>
      <c r="O130" s="212"/>
      <c r="P130" s="117">
        <v>0.002266</v>
      </c>
      <c r="Q130" s="172"/>
      <c r="R130" s="241" t="s">
        <v>0</v>
      </c>
      <c r="S130" s="172"/>
      <c r="T130" s="240" t="s">
        <v>0</v>
      </c>
      <c r="U130" s="39"/>
    </row>
    <row r="131" spans="1:21" s="23" customFormat="1" ht="12">
      <c r="A131" s="76" t="s">
        <v>106</v>
      </c>
      <c r="B131" s="99">
        <v>725</v>
      </c>
      <c r="C131" s="102"/>
      <c r="D131" s="170">
        <v>0.006994</v>
      </c>
      <c r="E131" s="173">
        <v>0.01151</v>
      </c>
      <c r="F131" s="212"/>
      <c r="G131" s="117">
        <v>0.007851</v>
      </c>
      <c r="H131" s="172"/>
      <c r="I131" s="241" t="s">
        <v>726</v>
      </c>
      <c r="J131" s="172" t="s">
        <v>0</v>
      </c>
      <c r="K131" s="240" t="s">
        <v>0</v>
      </c>
      <c r="L131" s="255"/>
      <c r="M131" s="170"/>
      <c r="N131" s="173">
        <v>0.006625</v>
      </c>
      <c r="O131" s="212"/>
      <c r="P131" s="117">
        <v>0.004077</v>
      </c>
      <c r="Q131" s="172"/>
      <c r="R131" s="241" t="s">
        <v>0</v>
      </c>
      <c r="S131" s="172"/>
      <c r="T131" s="240" t="s">
        <v>0</v>
      </c>
      <c r="U131" s="123"/>
    </row>
    <row r="132" spans="1:21" s="23" customFormat="1" ht="12">
      <c r="A132" s="76" t="s">
        <v>13</v>
      </c>
      <c r="B132" s="99">
        <v>726</v>
      </c>
      <c r="C132" s="102"/>
      <c r="D132" s="170">
        <v>0.000504</v>
      </c>
      <c r="E132" s="173">
        <v>0.01044</v>
      </c>
      <c r="F132" s="212"/>
      <c r="G132" s="117">
        <v>0.007121</v>
      </c>
      <c r="H132" s="172"/>
      <c r="I132" s="241" t="s">
        <v>726</v>
      </c>
      <c r="J132" s="172" t="s">
        <v>0</v>
      </c>
      <c r="K132" s="240" t="s">
        <v>0</v>
      </c>
      <c r="L132" s="255"/>
      <c r="M132" s="170"/>
      <c r="N132" s="173">
        <v>0.018962</v>
      </c>
      <c r="O132" s="212"/>
      <c r="P132" s="117">
        <v>0.011668</v>
      </c>
      <c r="Q132" s="172"/>
      <c r="R132" s="241" t="s">
        <v>0</v>
      </c>
      <c r="S132" s="172"/>
      <c r="T132" s="240" t="s">
        <v>0</v>
      </c>
      <c r="U132" s="123"/>
    </row>
    <row r="133" spans="1:21" s="23" customFormat="1" ht="12">
      <c r="A133" s="76" t="s">
        <v>29</v>
      </c>
      <c r="B133" s="99">
        <v>727</v>
      </c>
      <c r="C133" s="102"/>
      <c r="D133" s="170">
        <v>0.016781</v>
      </c>
      <c r="E133" s="173">
        <v>0.006994</v>
      </c>
      <c r="F133" s="212"/>
      <c r="G133" s="117">
        <v>0.00477</v>
      </c>
      <c r="H133" s="172"/>
      <c r="I133" s="241" t="s">
        <v>726</v>
      </c>
      <c r="J133" s="172" t="s">
        <v>0</v>
      </c>
      <c r="K133" s="240" t="s">
        <v>0</v>
      </c>
      <c r="L133" s="255"/>
      <c r="M133" s="170"/>
      <c r="N133" s="173">
        <v>0.011181</v>
      </c>
      <c r="O133" s="212"/>
      <c r="P133" s="117">
        <v>0.00688</v>
      </c>
      <c r="Q133" s="172"/>
      <c r="R133" s="241" t="s">
        <v>0</v>
      </c>
      <c r="S133" s="172"/>
      <c r="T133" s="240" t="s">
        <v>0</v>
      </c>
      <c r="U133" s="123"/>
    </row>
    <row r="134" spans="1:21" s="23" customFormat="1" ht="12">
      <c r="A134" s="76" t="s">
        <v>23</v>
      </c>
      <c r="B134" s="99">
        <v>731</v>
      </c>
      <c r="C134" s="102"/>
      <c r="D134" s="170">
        <v>0.027818</v>
      </c>
      <c r="E134" s="173">
        <v>0.000504</v>
      </c>
      <c r="F134" s="212"/>
      <c r="G134" s="117">
        <v>0.000344</v>
      </c>
      <c r="H134" s="172"/>
      <c r="I134" s="241" t="s">
        <v>726</v>
      </c>
      <c r="J134" s="172" t="s">
        <v>0</v>
      </c>
      <c r="K134" s="240" t="s">
        <v>0</v>
      </c>
      <c r="L134" s="255"/>
      <c r="M134" s="170"/>
      <c r="N134" s="173">
        <v>0.000793</v>
      </c>
      <c r="O134" s="212"/>
      <c r="P134" s="117">
        <v>0.000488</v>
      </c>
      <c r="Q134" s="172"/>
      <c r="R134" s="241" t="s">
        <v>0</v>
      </c>
      <c r="S134" s="172"/>
      <c r="T134" s="240" t="s">
        <v>0</v>
      </c>
      <c r="U134" s="123"/>
    </row>
    <row r="135" spans="1:21" s="23" customFormat="1" ht="12.75">
      <c r="A135" s="76" t="s">
        <v>721</v>
      </c>
      <c r="B135" s="99">
        <v>734</v>
      </c>
      <c r="C135" s="102"/>
      <c r="D135" s="239">
        <v>0.003637</v>
      </c>
      <c r="E135" s="173">
        <v>0.016781</v>
      </c>
      <c r="F135" s="212"/>
      <c r="G135" s="117">
        <v>0.011446</v>
      </c>
      <c r="H135" s="172"/>
      <c r="I135" s="258" t="s">
        <v>726</v>
      </c>
      <c r="J135" s="172" t="s">
        <v>0</v>
      </c>
      <c r="K135" s="259" t="s">
        <v>0</v>
      </c>
      <c r="L135" s="339"/>
      <c r="M135" s="239"/>
      <c r="N135" s="173">
        <v>0.00824</v>
      </c>
      <c r="O135" s="212"/>
      <c r="P135" s="117">
        <v>0.00507</v>
      </c>
      <c r="Q135" s="172"/>
      <c r="R135" s="258" t="s">
        <v>0</v>
      </c>
      <c r="S135" s="172"/>
      <c r="T135" s="259" t="s">
        <v>0</v>
      </c>
      <c r="U135" s="39"/>
    </row>
    <row r="136" spans="1:21" s="23" customFormat="1" ht="12.75">
      <c r="A136" s="76" t="s">
        <v>638</v>
      </c>
      <c r="B136" s="99">
        <v>735</v>
      </c>
      <c r="C136" s="102"/>
      <c r="D136" s="239">
        <v>0.067683</v>
      </c>
      <c r="E136" s="173">
        <v>0.027818</v>
      </c>
      <c r="F136" s="212"/>
      <c r="G136" s="117">
        <v>0.018974</v>
      </c>
      <c r="H136" s="172"/>
      <c r="I136" s="258" t="s">
        <v>726</v>
      </c>
      <c r="J136" s="172" t="s">
        <v>0</v>
      </c>
      <c r="K136" s="259" t="s">
        <v>0</v>
      </c>
      <c r="L136" s="339"/>
      <c r="M136" s="239"/>
      <c r="N136" s="173">
        <v>0.026117</v>
      </c>
      <c r="O136" s="212"/>
      <c r="P136" s="117">
        <v>0.016071</v>
      </c>
      <c r="Q136" s="172"/>
      <c r="R136" s="258" t="s">
        <v>0</v>
      </c>
      <c r="S136" s="172"/>
      <c r="T136" s="259" t="s">
        <v>0</v>
      </c>
      <c r="U136" s="39"/>
    </row>
    <row r="137" spans="1:21" s="23" customFormat="1" ht="12">
      <c r="A137" s="76" t="s">
        <v>102</v>
      </c>
      <c r="B137" s="99">
        <v>738</v>
      </c>
      <c r="C137" s="102"/>
      <c r="D137" s="170">
        <v>0.009002</v>
      </c>
      <c r="E137" s="173">
        <v>0.003637</v>
      </c>
      <c r="F137" s="212"/>
      <c r="G137" s="117">
        <v>0.002481</v>
      </c>
      <c r="H137" s="172"/>
      <c r="I137" s="241" t="s">
        <v>726</v>
      </c>
      <c r="J137" s="172" t="s">
        <v>0</v>
      </c>
      <c r="K137" s="240" t="s">
        <v>0</v>
      </c>
      <c r="L137" s="255"/>
      <c r="M137" s="170"/>
      <c r="N137" s="173">
        <v>0.007748</v>
      </c>
      <c r="O137" s="212"/>
      <c r="P137" s="117">
        <v>0.004768</v>
      </c>
      <c r="Q137" s="172"/>
      <c r="R137" s="241" t="s">
        <v>0</v>
      </c>
      <c r="S137" s="172"/>
      <c r="T137" s="240" t="s">
        <v>0</v>
      </c>
      <c r="U137" s="123"/>
    </row>
    <row r="138" spans="1:21" s="23" customFormat="1" ht="12">
      <c r="A138" s="76" t="s">
        <v>110</v>
      </c>
      <c r="B138" s="99">
        <v>740</v>
      </c>
      <c r="C138" s="102"/>
      <c r="D138" s="170">
        <v>0.008819</v>
      </c>
      <c r="E138" s="173">
        <v>0.067683</v>
      </c>
      <c r="F138" s="212"/>
      <c r="G138" s="117">
        <v>0.046165</v>
      </c>
      <c r="H138" s="172"/>
      <c r="I138" s="241" t="s">
        <v>726</v>
      </c>
      <c r="J138" s="172" t="s">
        <v>0</v>
      </c>
      <c r="K138" s="240" t="s">
        <v>0</v>
      </c>
      <c r="L138" s="255"/>
      <c r="M138" s="170"/>
      <c r="N138" s="173">
        <v>0.080258</v>
      </c>
      <c r="O138" s="212"/>
      <c r="P138" s="117">
        <v>0.049386</v>
      </c>
      <c r="Q138" s="172"/>
      <c r="R138" s="241" t="s">
        <v>0</v>
      </c>
      <c r="S138" s="172"/>
      <c r="T138" s="240" t="s">
        <v>0</v>
      </c>
      <c r="U138" s="123"/>
    </row>
    <row r="139" spans="1:21" s="23" customFormat="1" ht="12">
      <c r="A139" s="76" t="s">
        <v>36</v>
      </c>
      <c r="B139" s="99">
        <v>741</v>
      </c>
      <c r="C139" s="102"/>
      <c r="D139" s="170">
        <v>0.005489</v>
      </c>
      <c r="E139" s="173">
        <v>0.009002</v>
      </c>
      <c r="F139" s="212"/>
      <c r="G139" s="117">
        <v>0.00614</v>
      </c>
      <c r="H139" s="172"/>
      <c r="I139" s="241" t="s">
        <v>726</v>
      </c>
      <c r="J139" s="172" t="s">
        <v>0</v>
      </c>
      <c r="K139" s="240" t="s">
        <v>0</v>
      </c>
      <c r="L139" s="255"/>
      <c r="M139" s="170"/>
      <c r="N139" s="173">
        <v>0.005967</v>
      </c>
      <c r="O139" s="212"/>
      <c r="P139" s="117">
        <v>0.003672</v>
      </c>
      <c r="Q139" s="172"/>
      <c r="R139" s="241" t="s">
        <v>0</v>
      </c>
      <c r="S139" s="172"/>
      <c r="T139" s="240" t="s">
        <v>0</v>
      </c>
      <c r="U139" s="123"/>
    </row>
    <row r="140" spans="1:21" s="23" customFormat="1" ht="12.75">
      <c r="A140" s="76" t="s">
        <v>292</v>
      </c>
      <c r="B140" s="99">
        <v>742</v>
      </c>
      <c r="C140" s="102"/>
      <c r="D140" s="239">
        <v>0.019452</v>
      </c>
      <c r="E140" s="173">
        <v>0.008819</v>
      </c>
      <c r="F140" s="212"/>
      <c r="G140" s="117">
        <v>0.006015</v>
      </c>
      <c r="H140" s="172"/>
      <c r="I140" s="241" t="s">
        <v>726</v>
      </c>
      <c r="J140" s="172" t="s">
        <v>0</v>
      </c>
      <c r="K140" s="240" t="s">
        <v>0</v>
      </c>
      <c r="L140" s="339"/>
      <c r="M140" s="239"/>
      <c r="N140" s="173">
        <v>0.013855</v>
      </c>
      <c r="O140" s="212"/>
      <c r="P140" s="117">
        <v>0.008526</v>
      </c>
      <c r="Q140" s="172"/>
      <c r="R140" s="241" t="s">
        <v>0</v>
      </c>
      <c r="S140" s="172"/>
      <c r="T140" s="240" t="s">
        <v>0</v>
      </c>
      <c r="U140" s="39"/>
    </row>
    <row r="141" spans="1:21" s="23" customFormat="1" ht="12">
      <c r="A141" s="76" t="s">
        <v>8</v>
      </c>
      <c r="B141" s="99">
        <v>744</v>
      </c>
      <c r="C141" s="102"/>
      <c r="D141" s="170">
        <v>0.019082</v>
      </c>
      <c r="E141" s="173">
        <v>0.005489</v>
      </c>
      <c r="F141" s="212"/>
      <c r="G141" s="117">
        <v>0.003744</v>
      </c>
      <c r="H141" s="172"/>
      <c r="I141" s="241" t="s">
        <v>726</v>
      </c>
      <c r="J141" s="172" t="s">
        <v>0</v>
      </c>
      <c r="K141" s="240" t="s">
        <v>0</v>
      </c>
      <c r="L141" s="255"/>
      <c r="M141" s="170"/>
      <c r="N141" s="173">
        <v>0.002687</v>
      </c>
      <c r="O141" s="212"/>
      <c r="P141" s="117">
        <v>0.001653</v>
      </c>
      <c r="Q141" s="172"/>
      <c r="R141" s="241" t="s">
        <v>0</v>
      </c>
      <c r="S141" s="172"/>
      <c r="T141" s="240" t="s">
        <v>0</v>
      </c>
      <c r="U141" s="123"/>
    </row>
    <row r="142" spans="1:21" s="23" customFormat="1" ht="12">
      <c r="A142" s="76" t="s">
        <v>744</v>
      </c>
      <c r="B142" s="99">
        <v>762</v>
      </c>
      <c r="C142" s="102"/>
      <c r="D142" s="170">
        <v>0.011504</v>
      </c>
      <c r="E142" s="173">
        <v>0.019452</v>
      </c>
      <c r="F142" s="212"/>
      <c r="G142" s="117">
        <v>0.013268</v>
      </c>
      <c r="H142" s="172"/>
      <c r="I142" s="241" t="s">
        <v>726</v>
      </c>
      <c r="J142" s="172" t="s">
        <v>0</v>
      </c>
      <c r="K142" s="240" t="s">
        <v>0</v>
      </c>
      <c r="L142" s="255"/>
      <c r="M142" s="170"/>
      <c r="N142" s="173">
        <v>0.031373</v>
      </c>
      <c r="O142" s="212"/>
      <c r="P142" s="117">
        <v>0.019305</v>
      </c>
      <c r="Q142" s="172"/>
      <c r="R142" s="241" t="s">
        <v>0</v>
      </c>
      <c r="S142" s="172"/>
      <c r="T142" s="240" t="s">
        <v>0</v>
      </c>
      <c r="U142" s="123"/>
    </row>
    <row r="143" spans="1:21" s="23" customFormat="1" ht="12.75">
      <c r="A143" s="76" t="s">
        <v>310</v>
      </c>
      <c r="B143" s="99">
        <v>764</v>
      </c>
      <c r="C143" s="102"/>
      <c r="D143" s="239">
        <v>0.207897</v>
      </c>
      <c r="E143" s="173">
        <v>0.019082</v>
      </c>
      <c r="F143" s="212"/>
      <c r="G143" s="117">
        <v>0.013016</v>
      </c>
      <c r="H143" s="172"/>
      <c r="I143" s="241" t="s">
        <v>726</v>
      </c>
      <c r="J143" s="172" t="s">
        <v>0</v>
      </c>
      <c r="K143" s="240" t="s">
        <v>0</v>
      </c>
      <c r="L143" s="339"/>
      <c r="M143" s="239"/>
      <c r="N143" s="173">
        <v>0.022356</v>
      </c>
      <c r="O143" s="212"/>
      <c r="P143" s="117">
        <v>0.013757</v>
      </c>
      <c r="Q143" s="172"/>
      <c r="R143" s="241" t="s">
        <v>0</v>
      </c>
      <c r="S143" s="172"/>
      <c r="T143" s="240" t="s">
        <v>0</v>
      </c>
      <c r="U143" s="39"/>
    </row>
    <row r="144" spans="1:21" s="23" customFormat="1" ht="12">
      <c r="A144" s="75" t="s">
        <v>27</v>
      </c>
      <c r="B144" s="104">
        <v>765</v>
      </c>
      <c r="C144" s="102"/>
      <c r="D144" s="170">
        <v>0.054295</v>
      </c>
      <c r="E144" s="173">
        <v>0.011504</v>
      </c>
      <c r="F144" s="212"/>
      <c r="G144" s="117">
        <v>0.007847</v>
      </c>
      <c r="H144" s="172"/>
      <c r="I144" s="241" t="s">
        <v>726</v>
      </c>
      <c r="J144" s="172" t="s">
        <v>0</v>
      </c>
      <c r="K144" s="240" t="s">
        <v>0</v>
      </c>
      <c r="L144" s="255"/>
      <c r="M144" s="170"/>
      <c r="N144" s="173">
        <v>0.009296</v>
      </c>
      <c r="O144" s="212"/>
      <c r="P144" s="117">
        <v>0.00572</v>
      </c>
      <c r="Q144" s="172"/>
      <c r="R144" s="241" t="s">
        <v>0</v>
      </c>
      <c r="S144" s="172"/>
      <c r="T144" s="240" t="s">
        <v>0</v>
      </c>
      <c r="U144" s="123"/>
    </row>
    <row r="145" spans="1:21" s="23" customFormat="1" ht="12">
      <c r="A145" s="76" t="s">
        <v>80</v>
      </c>
      <c r="B145" s="99">
        <v>766</v>
      </c>
      <c r="C145" s="102"/>
      <c r="D145" s="170">
        <v>0.002739</v>
      </c>
      <c r="E145" s="173">
        <v>0.207897</v>
      </c>
      <c r="F145" s="212"/>
      <c r="G145" s="117">
        <v>0.141803</v>
      </c>
      <c r="H145" s="172"/>
      <c r="I145" s="241" t="s">
        <v>726</v>
      </c>
      <c r="J145" s="172" t="s">
        <v>0</v>
      </c>
      <c r="K145" s="240" t="s">
        <v>0</v>
      </c>
      <c r="L145" s="341"/>
      <c r="M145" s="170"/>
      <c r="N145" s="173">
        <v>0.305715</v>
      </c>
      <c r="O145" s="212"/>
      <c r="P145" s="117">
        <v>0.18812</v>
      </c>
      <c r="Q145" s="172"/>
      <c r="R145" s="241" t="s">
        <v>0</v>
      </c>
      <c r="S145" s="172"/>
      <c r="T145" s="240" t="s">
        <v>0</v>
      </c>
      <c r="U145" s="128"/>
    </row>
    <row r="146" spans="1:21" s="23" customFormat="1" ht="12.75">
      <c r="A146" s="76" t="s">
        <v>41</v>
      </c>
      <c r="B146" s="99">
        <v>772</v>
      </c>
      <c r="C146" s="102"/>
      <c r="D146" s="239">
        <v>0.006566</v>
      </c>
      <c r="E146" s="173">
        <v>0.044219</v>
      </c>
      <c r="F146" s="212"/>
      <c r="G146" s="117">
        <v>0.030161</v>
      </c>
      <c r="H146" s="172"/>
      <c r="I146" s="241" t="s">
        <v>726</v>
      </c>
      <c r="J146" s="172" t="s">
        <v>0</v>
      </c>
      <c r="K146" s="240" t="s">
        <v>0</v>
      </c>
      <c r="L146" s="339"/>
      <c r="M146" s="239"/>
      <c r="N146" s="173">
        <v>0.078594</v>
      </c>
      <c r="O146" s="212"/>
      <c r="P146" s="117">
        <v>0.048362</v>
      </c>
      <c r="Q146" s="172"/>
      <c r="R146" s="241" t="s">
        <v>0</v>
      </c>
      <c r="S146" s="172"/>
      <c r="T146" s="240" t="s">
        <v>0</v>
      </c>
      <c r="U146" s="39"/>
    </row>
    <row r="147" spans="1:21" s="23" customFormat="1" ht="12">
      <c r="A147" s="76" t="s">
        <v>48</v>
      </c>
      <c r="B147" s="99">
        <v>777</v>
      </c>
      <c r="C147" s="102"/>
      <c r="D147" s="170">
        <v>0.148357</v>
      </c>
      <c r="E147" s="173">
        <v>0.002739</v>
      </c>
      <c r="F147" s="212"/>
      <c r="G147" s="117">
        <v>0.001868</v>
      </c>
      <c r="H147" s="172"/>
      <c r="I147" s="241" t="s">
        <v>726</v>
      </c>
      <c r="J147" s="172" t="s">
        <v>0</v>
      </c>
      <c r="K147" s="240" t="s">
        <v>0</v>
      </c>
      <c r="L147" s="255"/>
      <c r="M147" s="170"/>
      <c r="N147" s="173">
        <v>0.002101</v>
      </c>
      <c r="O147" s="212"/>
      <c r="P147" s="117">
        <v>0.001293</v>
      </c>
      <c r="Q147" s="172"/>
      <c r="R147" s="241" t="s">
        <v>0</v>
      </c>
      <c r="S147" s="172"/>
      <c r="T147" s="240" t="s">
        <v>0</v>
      </c>
      <c r="U147" s="123"/>
    </row>
    <row r="148" spans="1:21" s="23" customFormat="1" ht="12">
      <c r="A148" s="76" t="s">
        <v>722</v>
      </c>
      <c r="B148" s="99">
        <v>787</v>
      </c>
      <c r="C148" s="102"/>
      <c r="D148" s="170">
        <v>0.103242</v>
      </c>
      <c r="E148" s="173">
        <v>0.006566</v>
      </c>
      <c r="F148" s="212"/>
      <c r="G148" s="117">
        <v>0.004479</v>
      </c>
      <c r="H148" s="172"/>
      <c r="I148" s="241" t="s">
        <v>726</v>
      </c>
      <c r="J148" s="172" t="s">
        <v>0</v>
      </c>
      <c r="K148" s="240" t="s">
        <v>0</v>
      </c>
      <c r="L148" s="255"/>
      <c r="M148" s="170"/>
      <c r="N148" s="173">
        <v>0.011927</v>
      </c>
      <c r="O148" s="212"/>
      <c r="P148" s="117">
        <v>0.007339</v>
      </c>
      <c r="Q148" s="172"/>
      <c r="R148" s="241" t="s">
        <v>0</v>
      </c>
      <c r="S148" s="172"/>
      <c r="T148" s="240" t="s">
        <v>0</v>
      </c>
      <c r="U148" s="123"/>
    </row>
    <row r="149" spans="1:21" s="23" customFormat="1" ht="12.75">
      <c r="A149" s="76" t="s">
        <v>221</v>
      </c>
      <c r="B149" s="104">
        <v>791</v>
      </c>
      <c r="C149" s="102"/>
      <c r="D149" s="239">
        <v>0.250813</v>
      </c>
      <c r="E149" s="173">
        <v>0.148357</v>
      </c>
      <c r="F149" s="212"/>
      <c r="G149" s="117">
        <v>0.101192</v>
      </c>
      <c r="H149" s="172"/>
      <c r="I149" s="241" t="s">
        <v>726</v>
      </c>
      <c r="J149" s="172" t="s">
        <v>0</v>
      </c>
      <c r="K149" s="240" t="s">
        <v>0</v>
      </c>
      <c r="L149" s="339"/>
      <c r="M149" s="239"/>
      <c r="N149" s="173">
        <v>0.101083</v>
      </c>
      <c r="O149" s="212"/>
      <c r="P149" s="117">
        <v>0.062201</v>
      </c>
      <c r="Q149" s="172"/>
      <c r="R149" s="241" t="s">
        <v>0</v>
      </c>
      <c r="S149" s="172"/>
      <c r="T149" s="240" t="s">
        <v>0</v>
      </c>
      <c r="U149" s="39"/>
    </row>
    <row r="150" spans="1:21" s="23" customFormat="1" ht="12">
      <c r="A150" s="76" t="s">
        <v>637</v>
      </c>
      <c r="B150" s="99">
        <v>792</v>
      </c>
      <c r="C150" s="102"/>
      <c r="D150" s="170">
        <v>0.012489</v>
      </c>
      <c r="E150" s="173">
        <v>0.103242</v>
      </c>
      <c r="F150" s="212"/>
      <c r="G150" s="117">
        <v>0.07042</v>
      </c>
      <c r="H150" s="172"/>
      <c r="I150" s="241" t="s">
        <v>726</v>
      </c>
      <c r="J150" s="172" t="s">
        <v>0</v>
      </c>
      <c r="K150" s="240" t="s">
        <v>0</v>
      </c>
      <c r="L150" s="255"/>
      <c r="M150" s="170"/>
      <c r="N150" s="173">
        <v>0.198918</v>
      </c>
      <c r="O150" s="212"/>
      <c r="P150" s="117">
        <v>0.122403</v>
      </c>
      <c r="Q150" s="172"/>
      <c r="R150" s="241" t="s">
        <v>0</v>
      </c>
      <c r="S150" s="172"/>
      <c r="T150" s="240" t="s">
        <v>0</v>
      </c>
      <c r="U150" s="123"/>
    </row>
    <row r="151" spans="1:21" s="23" customFormat="1" ht="12.75">
      <c r="A151" s="76" t="s">
        <v>38</v>
      </c>
      <c r="B151" s="99">
        <v>793</v>
      </c>
      <c r="C151" s="102"/>
      <c r="D151" s="239">
        <v>0.028789</v>
      </c>
      <c r="E151" s="173">
        <v>0.250813</v>
      </c>
      <c r="F151" s="212"/>
      <c r="G151" s="117">
        <v>0.171076</v>
      </c>
      <c r="H151" s="172"/>
      <c r="I151" s="241" t="s">
        <v>726</v>
      </c>
      <c r="J151" s="172" t="s">
        <v>0</v>
      </c>
      <c r="K151" s="240" t="s">
        <v>0</v>
      </c>
      <c r="L151" s="339"/>
      <c r="M151" s="239"/>
      <c r="N151" s="173">
        <v>0.39939</v>
      </c>
      <c r="O151" s="212"/>
      <c r="P151" s="117">
        <v>0.245763</v>
      </c>
      <c r="Q151" s="172"/>
      <c r="R151" s="241" t="s">
        <v>0</v>
      </c>
      <c r="S151" s="172"/>
      <c r="T151" s="240" t="s">
        <v>0</v>
      </c>
      <c r="U151" s="39"/>
    </row>
    <row r="152" spans="1:21" s="23" customFormat="1" ht="12.75">
      <c r="A152" s="76" t="s">
        <v>181</v>
      </c>
      <c r="B152" s="99">
        <v>796</v>
      </c>
      <c r="C152" s="102"/>
      <c r="D152" s="239">
        <v>0.022053</v>
      </c>
      <c r="E152" s="173">
        <v>0.012489</v>
      </c>
      <c r="F152" s="212"/>
      <c r="G152" s="117">
        <v>0.008519</v>
      </c>
      <c r="H152" s="172"/>
      <c r="I152" s="241" t="s">
        <v>726</v>
      </c>
      <c r="J152" s="172" t="s">
        <v>0</v>
      </c>
      <c r="K152" s="240" t="s">
        <v>0</v>
      </c>
      <c r="L152" s="255"/>
      <c r="M152" s="239"/>
      <c r="N152" s="173">
        <v>0.022344</v>
      </c>
      <c r="O152" s="212"/>
      <c r="P152" s="117">
        <v>0.013749</v>
      </c>
      <c r="Q152" s="172"/>
      <c r="R152" s="241" t="s">
        <v>0</v>
      </c>
      <c r="S152" s="172"/>
      <c r="T152" s="240" t="s">
        <v>0</v>
      </c>
      <c r="U152" s="123"/>
    </row>
    <row r="153" spans="1:21" s="23" customFormat="1" ht="12">
      <c r="A153" s="76" t="s">
        <v>779</v>
      </c>
      <c r="B153" s="99">
        <v>797</v>
      </c>
      <c r="C153" s="102"/>
      <c r="D153" s="170">
        <v>4.2601819999999995</v>
      </c>
      <c r="E153" s="173">
        <v>0.028789</v>
      </c>
      <c r="F153" s="212"/>
      <c r="G153" s="117">
        <v>0.019637</v>
      </c>
      <c r="H153" s="172"/>
      <c r="I153" s="241" t="s">
        <v>726</v>
      </c>
      <c r="J153" s="172" t="s">
        <v>0</v>
      </c>
      <c r="K153" s="240" t="s">
        <v>0</v>
      </c>
      <c r="L153" s="342"/>
      <c r="M153" s="170"/>
      <c r="N153" s="173">
        <v>0.030898</v>
      </c>
      <c r="O153" s="212"/>
      <c r="P153" s="117">
        <v>0.019013</v>
      </c>
      <c r="Q153" s="172"/>
      <c r="R153" s="241" t="s">
        <v>0</v>
      </c>
      <c r="S153" s="172"/>
      <c r="T153" s="240" t="s">
        <v>0</v>
      </c>
      <c r="U153" s="254"/>
    </row>
    <row r="154" spans="1:21" s="23" customFormat="1" ht="12.75">
      <c r="A154" s="76" t="s">
        <v>111</v>
      </c>
      <c r="B154" s="99">
        <v>799</v>
      </c>
      <c r="C154" s="102"/>
      <c r="D154" s="239">
        <v>0.026473</v>
      </c>
      <c r="E154" s="173">
        <v>0.022053</v>
      </c>
      <c r="F154" s="212"/>
      <c r="G154" s="117">
        <v>0.015042</v>
      </c>
      <c r="H154" s="172"/>
      <c r="I154" s="241" t="s">
        <v>726</v>
      </c>
      <c r="J154" s="172" t="s">
        <v>0</v>
      </c>
      <c r="K154" s="240" t="s">
        <v>0</v>
      </c>
      <c r="L154" s="339"/>
      <c r="M154" s="239"/>
      <c r="N154" s="173">
        <v>0.028146</v>
      </c>
      <c r="O154" s="212"/>
      <c r="P154" s="117">
        <v>0.01732</v>
      </c>
      <c r="Q154" s="172"/>
      <c r="R154" s="241" t="s">
        <v>0</v>
      </c>
      <c r="S154" s="172"/>
      <c r="T154" s="240" t="s">
        <v>0</v>
      </c>
      <c r="U154" s="39"/>
    </row>
    <row r="155" spans="1:21" s="23" customFormat="1" ht="12">
      <c r="A155" s="76" t="s">
        <v>723</v>
      </c>
      <c r="B155" s="99">
        <v>801</v>
      </c>
      <c r="C155" s="102"/>
      <c r="D155" s="170" t="s">
        <v>726</v>
      </c>
      <c r="E155" s="173">
        <v>4.484336999999999</v>
      </c>
      <c r="F155" s="212"/>
      <c r="G155" s="117">
        <v>3.058695</v>
      </c>
      <c r="H155" s="172"/>
      <c r="I155" s="241" t="s">
        <v>726</v>
      </c>
      <c r="J155" s="172" t="s">
        <v>0</v>
      </c>
      <c r="K155" s="240" t="s">
        <v>0</v>
      </c>
      <c r="L155" s="255"/>
      <c r="M155" s="170"/>
      <c r="N155" s="173">
        <v>6.350171</v>
      </c>
      <c r="O155" s="212"/>
      <c r="P155" s="117">
        <v>3.907548</v>
      </c>
      <c r="Q155" s="172"/>
      <c r="R155" s="241" t="s">
        <v>0</v>
      </c>
      <c r="S155" s="172"/>
      <c r="T155" s="240" t="s">
        <v>0</v>
      </c>
      <c r="U155" s="123"/>
    </row>
    <row r="156" spans="1:21" s="23" customFormat="1" ht="12.75">
      <c r="A156" s="76" t="s">
        <v>65</v>
      </c>
      <c r="B156" s="99">
        <v>805</v>
      </c>
      <c r="C156" s="102"/>
      <c r="D156" s="283">
        <v>0.004386</v>
      </c>
      <c r="E156" s="173">
        <v>0.026473</v>
      </c>
      <c r="F156" s="212"/>
      <c r="G156" s="117">
        <v>0.018057</v>
      </c>
      <c r="H156" s="172"/>
      <c r="I156" s="241" t="s">
        <v>726</v>
      </c>
      <c r="J156" s="172" t="s">
        <v>0</v>
      </c>
      <c r="K156" s="240" t="s">
        <v>0</v>
      </c>
      <c r="L156" s="339"/>
      <c r="M156" s="283"/>
      <c r="N156" s="173">
        <v>0.036893</v>
      </c>
      <c r="O156" s="212"/>
      <c r="P156" s="117">
        <v>0.022702</v>
      </c>
      <c r="Q156" s="172"/>
      <c r="R156" s="241" t="s">
        <v>0</v>
      </c>
      <c r="S156" s="172"/>
      <c r="T156" s="240" t="s">
        <v>0</v>
      </c>
      <c r="U156" s="39"/>
    </row>
    <row r="157" spans="1:21" s="23" customFormat="1" ht="12">
      <c r="A157" s="76" t="s">
        <v>268</v>
      </c>
      <c r="B157" s="99">
        <v>807</v>
      </c>
      <c r="C157" s="102">
        <v>490</v>
      </c>
      <c r="D157" s="170">
        <v>0.035814</v>
      </c>
      <c r="E157" s="173" t="s">
        <v>726</v>
      </c>
      <c r="F157" s="212"/>
      <c r="G157" s="117" t="s">
        <v>0</v>
      </c>
      <c r="H157" s="172"/>
      <c r="I157" s="258" t="s">
        <v>726</v>
      </c>
      <c r="J157" s="172" t="s">
        <v>0</v>
      </c>
      <c r="K157" s="259" t="s">
        <v>0</v>
      </c>
      <c r="L157" s="255"/>
      <c r="M157" s="170"/>
      <c r="N157" s="173" t="s">
        <v>0</v>
      </c>
      <c r="O157" s="212"/>
      <c r="P157" s="117" t="s">
        <v>0</v>
      </c>
      <c r="Q157" s="172"/>
      <c r="R157" s="258" t="s">
        <v>0</v>
      </c>
      <c r="S157" s="172"/>
      <c r="T157" s="259" t="s">
        <v>0</v>
      </c>
      <c r="U157" s="123"/>
    </row>
    <row r="158" spans="1:21" s="23" customFormat="1" ht="12.75">
      <c r="A158" s="76" t="s">
        <v>212</v>
      </c>
      <c r="B158" s="99">
        <v>810</v>
      </c>
      <c r="C158" s="102"/>
      <c r="D158" s="239">
        <v>0.052663</v>
      </c>
      <c r="E158" s="173">
        <v>0.004386</v>
      </c>
      <c r="F158" s="212"/>
      <c r="G158" s="117">
        <v>0.002992</v>
      </c>
      <c r="H158" s="172"/>
      <c r="I158" s="241" t="s">
        <v>726</v>
      </c>
      <c r="J158" s="172" t="s">
        <v>0</v>
      </c>
      <c r="K158" s="240" t="s">
        <v>0</v>
      </c>
      <c r="L158" s="340"/>
      <c r="M158" s="239"/>
      <c r="N158" s="173">
        <v>0.001345</v>
      </c>
      <c r="O158" s="212"/>
      <c r="P158" s="117">
        <v>0.000828</v>
      </c>
      <c r="Q158" s="172"/>
      <c r="R158" s="241" t="s">
        <v>0</v>
      </c>
      <c r="S158" s="172"/>
      <c r="T158" s="240" t="s">
        <v>0</v>
      </c>
      <c r="U158" s="196"/>
    </row>
    <row r="159" spans="1:21" s="23" customFormat="1" ht="12">
      <c r="A159" s="76" t="s">
        <v>4</v>
      </c>
      <c r="B159" s="99">
        <v>811</v>
      </c>
      <c r="C159" s="102"/>
      <c r="D159" s="170">
        <v>0.099168</v>
      </c>
      <c r="E159" s="173">
        <v>0.035814</v>
      </c>
      <c r="F159" s="212"/>
      <c r="G159" s="117">
        <v>0.024428</v>
      </c>
      <c r="H159" s="172"/>
      <c r="I159" s="241" t="s">
        <v>726</v>
      </c>
      <c r="J159" s="172" t="s">
        <v>0</v>
      </c>
      <c r="K159" s="240" t="s">
        <v>0</v>
      </c>
      <c r="L159" s="255"/>
      <c r="M159" s="170"/>
      <c r="N159" s="173">
        <v>0.069132</v>
      </c>
      <c r="O159" s="212"/>
      <c r="P159" s="117">
        <v>0.04254</v>
      </c>
      <c r="Q159" s="172"/>
      <c r="R159" s="241" t="s">
        <v>0</v>
      </c>
      <c r="S159" s="172"/>
      <c r="T159" s="240" t="s">
        <v>0</v>
      </c>
      <c r="U159" s="123"/>
    </row>
    <row r="160" spans="1:21" s="23" customFormat="1" ht="12.75">
      <c r="A160" s="76" t="s">
        <v>5</v>
      </c>
      <c r="B160" s="99">
        <v>812</v>
      </c>
      <c r="C160" s="102"/>
      <c r="D160" s="239">
        <v>0.106932</v>
      </c>
      <c r="E160" s="173">
        <v>0.052663</v>
      </c>
      <c r="F160" s="212"/>
      <c r="G160" s="117">
        <v>0.035921</v>
      </c>
      <c r="H160" s="172"/>
      <c r="I160" s="241" t="s">
        <v>726</v>
      </c>
      <c r="J160" s="172" t="s">
        <v>0</v>
      </c>
      <c r="K160" s="240" t="s">
        <v>0</v>
      </c>
      <c r="L160" s="339"/>
      <c r="M160" s="239"/>
      <c r="N160" s="173">
        <v>0.061788</v>
      </c>
      <c r="O160" s="212"/>
      <c r="P160" s="117">
        <v>0.038021</v>
      </c>
      <c r="Q160" s="172"/>
      <c r="R160" s="241" t="s">
        <v>0</v>
      </c>
      <c r="S160" s="172"/>
      <c r="T160" s="240" t="s">
        <v>0</v>
      </c>
      <c r="U160" s="39"/>
    </row>
    <row r="161" spans="1:21" s="23" customFormat="1" ht="12">
      <c r="A161" s="76" t="s">
        <v>11</v>
      </c>
      <c r="B161" s="99">
        <v>813</v>
      </c>
      <c r="C161" s="102"/>
      <c r="D161" s="170">
        <v>0.130439</v>
      </c>
      <c r="E161" s="173">
        <v>0.099168</v>
      </c>
      <c r="F161" s="212"/>
      <c r="G161" s="117">
        <v>0.067641</v>
      </c>
      <c r="H161" s="172"/>
      <c r="I161" s="241" t="s">
        <v>726</v>
      </c>
      <c r="J161" s="172" t="s">
        <v>0</v>
      </c>
      <c r="K161" s="240" t="s">
        <v>0</v>
      </c>
      <c r="L161" s="255"/>
      <c r="M161" s="170"/>
      <c r="N161" s="173">
        <v>0.134765</v>
      </c>
      <c r="O161" s="212"/>
      <c r="P161" s="117">
        <v>0.082927</v>
      </c>
      <c r="Q161" s="172"/>
      <c r="R161" s="241" t="s">
        <v>0</v>
      </c>
      <c r="S161" s="172"/>
      <c r="T161" s="240" t="s">
        <v>0</v>
      </c>
      <c r="U161" s="123"/>
    </row>
    <row r="162" spans="1:21" s="23" customFormat="1" ht="12">
      <c r="A162" s="76" t="s">
        <v>7</v>
      </c>
      <c r="B162" s="99">
        <v>816</v>
      </c>
      <c r="C162" s="102"/>
      <c r="D162" s="170">
        <v>0.001244</v>
      </c>
      <c r="E162" s="173">
        <v>0.106932</v>
      </c>
      <c r="F162" s="212"/>
      <c r="G162" s="117">
        <v>0.072937</v>
      </c>
      <c r="H162" s="172"/>
      <c r="I162" s="241" t="s">
        <v>726</v>
      </c>
      <c r="J162" s="172" t="s">
        <v>0</v>
      </c>
      <c r="K162" s="240" t="s">
        <v>0</v>
      </c>
      <c r="L162" s="255"/>
      <c r="M162" s="170"/>
      <c r="N162" s="173">
        <v>0.210271</v>
      </c>
      <c r="O162" s="212"/>
      <c r="P162" s="117">
        <v>0.129389</v>
      </c>
      <c r="Q162" s="172"/>
      <c r="R162" s="241" t="s">
        <v>0</v>
      </c>
      <c r="S162" s="172"/>
      <c r="T162" s="240" t="s">
        <v>0</v>
      </c>
      <c r="U162" s="123"/>
    </row>
    <row r="163" spans="1:21" s="23" customFormat="1" ht="12">
      <c r="A163" s="76" t="s">
        <v>57</v>
      </c>
      <c r="B163" s="99">
        <v>817</v>
      </c>
      <c r="C163" s="102"/>
      <c r="D163" s="170">
        <v>0.038141</v>
      </c>
      <c r="E163" s="173">
        <v>0.130439</v>
      </c>
      <c r="F163" s="212"/>
      <c r="G163" s="117">
        <v>0.08897</v>
      </c>
      <c r="H163" s="172"/>
      <c r="I163" s="241" t="s">
        <v>726</v>
      </c>
      <c r="J163" s="172" t="s">
        <v>0</v>
      </c>
      <c r="K163" s="240" t="s">
        <v>0</v>
      </c>
      <c r="L163" s="255"/>
      <c r="M163" s="170"/>
      <c r="N163" s="173">
        <v>0.209189</v>
      </c>
      <c r="O163" s="212"/>
      <c r="P163" s="117">
        <v>0.128723</v>
      </c>
      <c r="Q163" s="172"/>
      <c r="R163" s="241" t="s">
        <v>0</v>
      </c>
      <c r="S163" s="172"/>
      <c r="T163" s="240" t="s">
        <v>0</v>
      </c>
      <c r="U163" s="123"/>
    </row>
    <row r="164" spans="1:21" s="23" customFormat="1" ht="12">
      <c r="A164" s="76" t="s">
        <v>140</v>
      </c>
      <c r="B164" s="99">
        <v>818</v>
      </c>
      <c r="C164" s="102"/>
      <c r="D164" s="170">
        <v>0.698047</v>
      </c>
      <c r="E164" s="173">
        <v>0.001244</v>
      </c>
      <c r="F164" s="212"/>
      <c r="G164" s="117">
        <v>0.000849</v>
      </c>
      <c r="H164" s="172"/>
      <c r="I164" s="241" t="s">
        <v>726</v>
      </c>
      <c r="J164" s="172" t="s">
        <v>0</v>
      </c>
      <c r="K164" s="240" t="s">
        <v>0</v>
      </c>
      <c r="L164" s="255"/>
      <c r="M164" s="170"/>
      <c r="N164" s="173">
        <v>0.002437</v>
      </c>
      <c r="O164" s="212"/>
      <c r="P164" s="117">
        <v>0.0015</v>
      </c>
      <c r="Q164" s="172"/>
      <c r="R164" s="241" t="s">
        <v>0</v>
      </c>
      <c r="S164" s="172"/>
      <c r="T164" s="240" t="s">
        <v>0</v>
      </c>
      <c r="U164" s="123"/>
    </row>
    <row r="165" spans="1:21" s="23" customFormat="1" ht="12">
      <c r="A165" s="76" t="s">
        <v>14</v>
      </c>
      <c r="B165" s="99">
        <v>819</v>
      </c>
      <c r="C165" s="102"/>
      <c r="D165" s="170">
        <v>1.211365</v>
      </c>
      <c r="E165" s="173">
        <v>0.038141</v>
      </c>
      <c r="F165" s="212"/>
      <c r="G165" s="117">
        <v>0.026015</v>
      </c>
      <c r="H165" s="172"/>
      <c r="I165" s="241" t="s">
        <v>726</v>
      </c>
      <c r="J165" s="172" t="s">
        <v>0</v>
      </c>
      <c r="K165" s="240" t="s">
        <v>0</v>
      </c>
      <c r="L165" s="255"/>
      <c r="M165" s="170"/>
      <c r="N165" s="173">
        <v>0.070818</v>
      </c>
      <c r="O165" s="212"/>
      <c r="P165" s="117">
        <v>0.043578</v>
      </c>
      <c r="Q165" s="172"/>
      <c r="R165" s="241" t="s">
        <v>0</v>
      </c>
      <c r="S165" s="172"/>
      <c r="T165" s="240" t="s">
        <v>0</v>
      </c>
      <c r="U165" s="123"/>
    </row>
    <row r="166" spans="1:21" s="23" customFormat="1" ht="12">
      <c r="A166" s="76" t="s">
        <v>112</v>
      </c>
      <c r="B166" s="99">
        <v>820</v>
      </c>
      <c r="C166" s="102"/>
      <c r="D166" s="170"/>
      <c r="E166" s="173">
        <v>0.698047</v>
      </c>
      <c r="F166" s="172"/>
      <c r="G166" s="117">
        <v>0.476127</v>
      </c>
      <c r="H166" s="172"/>
      <c r="I166" s="258" t="s">
        <v>726</v>
      </c>
      <c r="J166" s="172" t="s">
        <v>0</v>
      </c>
      <c r="K166" s="259" t="s">
        <v>0</v>
      </c>
      <c r="L166" s="255"/>
      <c r="M166" s="170"/>
      <c r="N166" s="173">
        <v>0.977432</v>
      </c>
      <c r="O166" s="172"/>
      <c r="P166" s="117">
        <v>0.601458</v>
      </c>
      <c r="Q166" s="172"/>
      <c r="R166" s="258" t="s">
        <v>0</v>
      </c>
      <c r="S166" s="172"/>
      <c r="T166" s="259" t="s">
        <v>0</v>
      </c>
      <c r="U166" s="123"/>
    </row>
    <row r="167" spans="1:21" s="23" customFormat="1" ht="12">
      <c r="A167" s="76" t="s">
        <v>780</v>
      </c>
      <c r="B167" s="99">
        <v>823</v>
      </c>
      <c r="C167" s="102"/>
      <c r="D167" s="170">
        <v>0.034308</v>
      </c>
      <c r="E167" s="173">
        <v>1.211365</v>
      </c>
      <c r="F167" s="212"/>
      <c r="G167" s="117">
        <v>0.826253</v>
      </c>
      <c r="H167" s="172"/>
      <c r="I167" s="241" t="s">
        <v>726</v>
      </c>
      <c r="J167" s="172" t="s">
        <v>0</v>
      </c>
      <c r="K167" s="240" t="s">
        <v>0</v>
      </c>
      <c r="L167" s="255"/>
      <c r="M167" s="170"/>
      <c r="N167" s="173">
        <v>1.197318</v>
      </c>
      <c r="O167" s="212"/>
      <c r="P167" s="117">
        <v>0.736764</v>
      </c>
      <c r="Q167" s="172"/>
      <c r="R167" s="241" t="s">
        <v>0</v>
      </c>
      <c r="S167" s="172"/>
      <c r="T167" s="240" t="s">
        <v>0</v>
      </c>
      <c r="U167" s="123"/>
    </row>
    <row r="168" spans="1:21" s="23" customFormat="1" ht="12.75">
      <c r="A168" s="75" t="s">
        <v>19</v>
      </c>
      <c r="B168" s="104">
        <v>825</v>
      </c>
      <c r="C168" s="102">
        <v>801</v>
      </c>
      <c r="D168" s="239">
        <v>1.866035</v>
      </c>
      <c r="E168" s="173" t="s">
        <v>726</v>
      </c>
      <c r="F168" s="212"/>
      <c r="G168" s="117" t="s">
        <v>0</v>
      </c>
      <c r="H168" s="172"/>
      <c r="I168" s="241" t="s">
        <v>726</v>
      </c>
      <c r="J168" s="172" t="s">
        <v>0</v>
      </c>
      <c r="K168" s="240" t="s">
        <v>0</v>
      </c>
      <c r="L168" s="339"/>
      <c r="M168" s="239"/>
      <c r="N168" s="173" t="s">
        <v>0</v>
      </c>
      <c r="O168" s="212"/>
      <c r="P168" s="117" t="s">
        <v>0</v>
      </c>
      <c r="Q168" s="172"/>
      <c r="R168" s="241" t="s">
        <v>0</v>
      </c>
      <c r="S168" s="172"/>
      <c r="T168" s="240" t="s">
        <v>0</v>
      </c>
      <c r="U168" s="39"/>
    </row>
    <row r="169" spans="1:21" s="23" customFormat="1" ht="12.75">
      <c r="A169" s="76" t="s">
        <v>311</v>
      </c>
      <c r="B169" s="99">
        <v>826</v>
      </c>
      <c r="C169" s="102"/>
      <c r="D169" s="239">
        <v>0.000292</v>
      </c>
      <c r="E169" s="173">
        <v>0.034308</v>
      </c>
      <c r="F169" s="212"/>
      <c r="G169" s="117">
        <v>0.023401</v>
      </c>
      <c r="H169" s="172"/>
      <c r="I169" s="241" t="s">
        <v>726</v>
      </c>
      <c r="J169" s="172" t="s">
        <v>0</v>
      </c>
      <c r="K169" s="240" t="s">
        <v>0</v>
      </c>
      <c r="L169" s="339"/>
      <c r="M169" s="239"/>
      <c r="N169" s="173">
        <v>0.037904</v>
      </c>
      <c r="O169" s="212"/>
      <c r="P169" s="117">
        <v>0.023324</v>
      </c>
      <c r="Q169" s="172"/>
      <c r="R169" s="241" t="s">
        <v>0</v>
      </c>
      <c r="S169" s="172"/>
      <c r="T169" s="240" t="s">
        <v>0</v>
      </c>
      <c r="U169" s="39"/>
    </row>
    <row r="170" spans="1:21" s="23" customFormat="1" ht="12">
      <c r="A170" s="76" t="s">
        <v>90</v>
      </c>
      <c r="B170" s="99">
        <v>827</v>
      </c>
      <c r="C170" s="102"/>
      <c r="D170" s="170">
        <v>0.083635</v>
      </c>
      <c r="E170" s="173">
        <v>1.866035</v>
      </c>
      <c r="F170" s="212"/>
      <c r="G170" s="117">
        <v>1.272793</v>
      </c>
      <c r="H170" s="172"/>
      <c r="I170" s="241" t="s">
        <v>726</v>
      </c>
      <c r="J170" s="172" t="s">
        <v>0</v>
      </c>
      <c r="K170" s="240" t="s">
        <v>0</v>
      </c>
      <c r="L170" s="255"/>
      <c r="M170" s="170"/>
      <c r="N170" s="173">
        <v>1.759167</v>
      </c>
      <c r="O170" s="212"/>
      <c r="P170" s="117">
        <v>1.082495</v>
      </c>
      <c r="Q170" s="172"/>
      <c r="R170" s="241" t="s">
        <v>0</v>
      </c>
      <c r="S170" s="172"/>
      <c r="T170" s="240" t="s">
        <v>0</v>
      </c>
      <c r="U170" s="123"/>
    </row>
    <row r="171" spans="1:21" s="23" customFormat="1" ht="12">
      <c r="A171" s="76" t="s">
        <v>107</v>
      </c>
      <c r="B171" s="99">
        <v>831</v>
      </c>
      <c r="C171" s="102"/>
      <c r="D171" s="170">
        <v>0.00784</v>
      </c>
      <c r="E171" s="173">
        <v>0.000292</v>
      </c>
      <c r="F171" s="212"/>
      <c r="G171" s="117">
        <v>0.000199</v>
      </c>
      <c r="H171" s="172"/>
      <c r="I171" s="241" t="s">
        <v>726</v>
      </c>
      <c r="J171" s="172" t="s">
        <v>0</v>
      </c>
      <c r="K171" s="240" t="s">
        <v>0</v>
      </c>
      <c r="L171" s="255"/>
      <c r="M171" s="170"/>
      <c r="N171" s="173">
        <v>0.000325</v>
      </c>
      <c r="O171" s="212"/>
      <c r="P171" s="117">
        <v>0.0002</v>
      </c>
      <c r="Q171" s="172"/>
      <c r="R171" s="241" t="s">
        <v>0</v>
      </c>
      <c r="S171" s="172"/>
      <c r="T171" s="240" t="s">
        <v>0</v>
      </c>
      <c r="U171" s="123"/>
    </row>
    <row r="172" spans="1:21" s="23" customFormat="1" ht="12.75">
      <c r="A172" s="76" t="s">
        <v>24</v>
      </c>
      <c r="B172" s="99">
        <v>832</v>
      </c>
      <c r="C172" s="102"/>
      <c r="D172" s="239">
        <v>0.249428</v>
      </c>
      <c r="E172" s="173">
        <v>0.083635</v>
      </c>
      <c r="F172" s="212"/>
      <c r="G172" s="117">
        <v>0.057046</v>
      </c>
      <c r="H172" s="172"/>
      <c r="I172" s="241" t="s">
        <v>726</v>
      </c>
      <c r="J172" s="172" t="s">
        <v>0</v>
      </c>
      <c r="K172" s="240" t="s">
        <v>0</v>
      </c>
      <c r="L172" s="339"/>
      <c r="M172" s="239"/>
      <c r="N172" s="173">
        <v>0.169729</v>
      </c>
      <c r="O172" s="212"/>
      <c r="P172" s="117">
        <v>0.104442</v>
      </c>
      <c r="Q172" s="172"/>
      <c r="R172" s="241" t="s">
        <v>0</v>
      </c>
      <c r="S172" s="172"/>
      <c r="T172" s="240" t="s">
        <v>0</v>
      </c>
      <c r="U172" s="39"/>
    </row>
    <row r="173" spans="1:21" s="23" customFormat="1" ht="12">
      <c r="A173" s="76" t="s">
        <v>52</v>
      </c>
      <c r="B173" s="99">
        <v>833</v>
      </c>
      <c r="C173" s="102"/>
      <c r="D173" s="170">
        <v>0.019109</v>
      </c>
      <c r="E173" s="173">
        <v>0.00784</v>
      </c>
      <c r="F173" s="212"/>
      <c r="G173" s="117">
        <v>0.005348</v>
      </c>
      <c r="H173" s="172"/>
      <c r="I173" s="241" t="s">
        <v>726</v>
      </c>
      <c r="J173" s="172" t="s">
        <v>0</v>
      </c>
      <c r="K173" s="240" t="s">
        <v>0</v>
      </c>
      <c r="L173" s="255"/>
      <c r="M173" s="170"/>
      <c r="N173" s="173">
        <v>0.016122</v>
      </c>
      <c r="O173" s="212"/>
      <c r="P173" s="117">
        <v>0.009921</v>
      </c>
      <c r="Q173" s="172"/>
      <c r="R173" s="241" t="s">
        <v>0</v>
      </c>
      <c r="S173" s="172"/>
      <c r="T173" s="240" t="s">
        <v>0</v>
      </c>
      <c r="U173" s="123"/>
    </row>
    <row r="174" spans="1:21" s="23" customFormat="1" ht="12">
      <c r="A174" s="76" t="s">
        <v>627</v>
      </c>
      <c r="B174" s="99">
        <v>834</v>
      </c>
      <c r="C174" s="102"/>
      <c r="D174" s="170">
        <v>0.183677</v>
      </c>
      <c r="E174" s="173">
        <v>0.249428</v>
      </c>
      <c r="F174" s="212"/>
      <c r="G174" s="117">
        <v>0.170131</v>
      </c>
      <c r="H174" s="172"/>
      <c r="I174" s="241" t="s">
        <v>726</v>
      </c>
      <c r="J174" s="172" t="s">
        <v>0</v>
      </c>
      <c r="K174" s="240" t="s">
        <v>0</v>
      </c>
      <c r="L174" s="255"/>
      <c r="M174" s="170"/>
      <c r="N174" s="173">
        <v>0.362289</v>
      </c>
      <c r="O174" s="212"/>
      <c r="P174" s="117">
        <v>0.222933</v>
      </c>
      <c r="Q174" s="172"/>
      <c r="R174" s="241" t="s">
        <v>0</v>
      </c>
      <c r="S174" s="172"/>
      <c r="T174" s="240" t="s">
        <v>0</v>
      </c>
      <c r="U174" s="123"/>
    </row>
    <row r="175" spans="1:21" s="23" customFormat="1" ht="12">
      <c r="A175" s="76" t="s">
        <v>262</v>
      </c>
      <c r="B175" s="99">
        <v>835</v>
      </c>
      <c r="C175" s="102"/>
      <c r="D175" s="170" t="s">
        <v>726</v>
      </c>
      <c r="E175" s="173">
        <v>0.019109</v>
      </c>
      <c r="F175" s="212"/>
      <c r="G175" s="117">
        <v>0.013034</v>
      </c>
      <c r="H175" s="172"/>
      <c r="I175" s="241" t="s">
        <v>726</v>
      </c>
      <c r="J175" s="172" t="s">
        <v>0</v>
      </c>
      <c r="K175" s="240" t="s">
        <v>0</v>
      </c>
      <c r="L175" s="255"/>
      <c r="M175" s="170"/>
      <c r="N175" s="173">
        <v>0.033758</v>
      </c>
      <c r="O175" s="212"/>
      <c r="P175" s="117">
        <v>0.020773</v>
      </c>
      <c r="Q175" s="172"/>
      <c r="R175" s="241" t="s">
        <v>0</v>
      </c>
      <c r="S175" s="172"/>
      <c r="T175" s="240" t="s">
        <v>0</v>
      </c>
      <c r="U175" s="123"/>
    </row>
    <row r="176" spans="1:21" s="23" customFormat="1" ht="12">
      <c r="A176" s="76" t="s">
        <v>114</v>
      </c>
      <c r="B176" s="99">
        <v>836</v>
      </c>
      <c r="C176" s="102"/>
      <c r="D176" s="170">
        <v>0.288525</v>
      </c>
      <c r="E176" s="173">
        <v>0.183677</v>
      </c>
      <c r="F176" s="212"/>
      <c r="G176" s="117">
        <v>0.125283</v>
      </c>
      <c r="H176" s="172"/>
      <c r="I176" s="241" t="s">
        <v>726</v>
      </c>
      <c r="J176" s="172" t="s">
        <v>0</v>
      </c>
      <c r="K176" s="240" t="s">
        <v>0</v>
      </c>
      <c r="L176" s="255"/>
      <c r="M176" s="170"/>
      <c r="N176" s="173">
        <v>0.203941</v>
      </c>
      <c r="O176" s="212"/>
      <c r="P176" s="117">
        <v>0.125494</v>
      </c>
      <c r="Q176" s="172"/>
      <c r="R176" s="241" t="s">
        <v>0</v>
      </c>
      <c r="S176" s="172"/>
      <c r="T176" s="240" t="s">
        <v>0</v>
      </c>
      <c r="U176" s="123"/>
    </row>
    <row r="177" spans="1:21" s="23" customFormat="1" ht="12.75">
      <c r="A177" s="76" t="s">
        <v>237</v>
      </c>
      <c r="B177" s="99">
        <v>838</v>
      </c>
      <c r="C177" s="102">
        <v>490</v>
      </c>
      <c r="D177" s="239">
        <v>0.138942</v>
      </c>
      <c r="E177" s="173" t="s">
        <v>726</v>
      </c>
      <c r="F177" s="212"/>
      <c r="G177" s="117" t="s">
        <v>0</v>
      </c>
      <c r="H177" s="172"/>
      <c r="I177" s="241" t="s">
        <v>726</v>
      </c>
      <c r="J177" s="172" t="s">
        <v>0</v>
      </c>
      <c r="K177" s="240" t="s">
        <v>0</v>
      </c>
      <c r="L177" s="339"/>
      <c r="M177" s="239"/>
      <c r="N177" s="173" t="s">
        <v>0</v>
      </c>
      <c r="O177" s="212"/>
      <c r="P177" s="117" t="s">
        <v>0</v>
      </c>
      <c r="Q177" s="172"/>
      <c r="R177" s="241" t="s">
        <v>0</v>
      </c>
      <c r="S177" s="172"/>
      <c r="T177" s="240" t="s">
        <v>0</v>
      </c>
      <c r="U177" s="39"/>
    </row>
    <row r="178" spans="1:21" s="23" customFormat="1" ht="12.75">
      <c r="A178" s="76" t="s">
        <v>121</v>
      </c>
      <c r="B178" s="99">
        <v>839</v>
      </c>
      <c r="C178" s="102"/>
      <c r="D178" s="239">
        <v>0.085167</v>
      </c>
      <c r="E178" s="173">
        <v>0.288525</v>
      </c>
      <c r="F178" s="212"/>
      <c r="G178" s="117">
        <v>0.196798</v>
      </c>
      <c r="H178" s="172"/>
      <c r="I178" s="241" t="s">
        <v>726</v>
      </c>
      <c r="J178" s="172" t="s">
        <v>0</v>
      </c>
      <c r="K178" s="240" t="s">
        <v>0</v>
      </c>
      <c r="L178" s="339"/>
      <c r="M178" s="239"/>
      <c r="N178" s="173">
        <v>0.313882</v>
      </c>
      <c r="O178" s="212"/>
      <c r="P178" s="117">
        <v>0.193146</v>
      </c>
      <c r="Q178" s="172"/>
      <c r="R178" s="241" t="s">
        <v>0</v>
      </c>
      <c r="S178" s="172"/>
      <c r="T178" s="240" t="s">
        <v>0</v>
      </c>
      <c r="U178" s="39"/>
    </row>
    <row r="179" spans="1:21" s="23" customFormat="1" ht="12">
      <c r="A179" s="76" t="s">
        <v>26</v>
      </c>
      <c r="B179" s="99">
        <v>840</v>
      </c>
      <c r="C179" s="102"/>
      <c r="D179" s="170">
        <v>0.029492</v>
      </c>
      <c r="E179" s="173">
        <v>0.138942</v>
      </c>
      <c r="F179" s="212"/>
      <c r="G179" s="117">
        <v>0.09477</v>
      </c>
      <c r="H179" s="172"/>
      <c r="I179" s="241" t="s">
        <v>726</v>
      </c>
      <c r="J179" s="172" t="s">
        <v>0</v>
      </c>
      <c r="K179" s="240" t="s">
        <v>0</v>
      </c>
      <c r="L179" s="255"/>
      <c r="M179" s="170"/>
      <c r="N179" s="173">
        <v>0.135186</v>
      </c>
      <c r="O179" s="212"/>
      <c r="P179" s="117">
        <v>0.083186</v>
      </c>
      <c r="Q179" s="172"/>
      <c r="R179" s="241" t="s">
        <v>0</v>
      </c>
      <c r="S179" s="172"/>
      <c r="T179" s="240" t="s">
        <v>0</v>
      </c>
      <c r="U179" s="123"/>
    </row>
    <row r="180" spans="1:21" s="23" customFormat="1" ht="12.75">
      <c r="A180" s="76" t="s">
        <v>6</v>
      </c>
      <c r="B180" s="99">
        <v>841</v>
      </c>
      <c r="C180" s="102"/>
      <c r="D180" s="239">
        <v>0.040713</v>
      </c>
      <c r="E180" s="173">
        <v>0.085167</v>
      </c>
      <c r="F180" s="212"/>
      <c r="G180" s="117">
        <v>0.058091</v>
      </c>
      <c r="H180" s="172"/>
      <c r="I180" s="241" t="s">
        <v>726</v>
      </c>
      <c r="J180" s="172" t="s">
        <v>0</v>
      </c>
      <c r="K180" s="240" t="s">
        <v>0</v>
      </c>
      <c r="L180" s="339"/>
      <c r="M180" s="239"/>
      <c r="N180" s="173">
        <v>0.10856</v>
      </c>
      <c r="O180" s="212"/>
      <c r="P180" s="117">
        <v>0.066802</v>
      </c>
      <c r="Q180" s="172"/>
      <c r="R180" s="241" t="s">
        <v>0</v>
      </c>
      <c r="S180" s="172"/>
      <c r="T180" s="240" t="s">
        <v>0</v>
      </c>
      <c r="U180" s="39"/>
    </row>
    <row r="181" spans="1:21" s="23" customFormat="1" ht="12.75">
      <c r="A181" s="76" t="s">
        <v>10</v>
      </c>
      <c r="B181" s="99">
        <v>842</v>
      </c>
      <c r="C181" s="102">
        <v>870</v>
      </c>
      <c r="D181" s="239">
        <v>0.04215</v>
      </c>
      <c r="E181" s="173" t="s">
        <v>726</v>
      </c>
      <c r="F181" s="212"/>
      <c r="G181" s="117" t="s">
        <v>0</v>
      </c>
      <c r="H181" s="172"/>
      <c r="I181" s="241" t="s">
        <v>726</v>
      </c>
      <c r="J181" s="172" t="s">
        <v>0</v>
      </c>
      <c r="K181" s="240" t="s">
        <v>0</v>
      </c>
      <c r="L181" s="339"/>
      <c r="M181" s="239"/>
      <c r="N181" s="173" t="s">
        <v>0</v>
      </c>
      <c r="O181" s="212"/>
      <c r="P181" s="117" t="s">
        <v>0</v>
      </c>
      <c r="Q181" s="172"/>
      <c r="R181" s="241" t="s">
        <v>0</v>
      </c>
      <c r="S181" s="172"/>
      <c r="T181" s="240" t="s">
        <v>0</v>
      </c>
      <c r="U181" s="39"/>
    </row>
    <row r="182" spans="1:21" s="23" customFormat="1" ht="12">
      <c r="A182" s="76" t="s">
        <v>12</v>
      </c>
      <c r="B182" s="99">
        <v>843</v>
      </c>
      <c r="C182" s="102"/>
      <c r="D182" s="170">
        <v>0.004331</v>
      </c>
      <c r="E182" s="173">
        <v>0.040713</v>
      </c>
      <c r="F182" s="212"/>
      <c r="G182" s="117">
        <v>0.02777</v>
      </c>
      <c r="H182" s="172"/>
      <c r="I182" s="241" t="s">
        <v>726</v>
      </c>
      <c r="J182" s="172" t="s">
        <v>0</v>
      </c>
      <c r="K182" s="240" t="s">
        <v>0</v>
      </c>
      <c r="L182" s="255"/>
      <c r="M182" s="170"/>
      <c r="N182" s="173">
        <v>0.073453</v>
      </c>
      <c r="O182" s="212"/>
      <c r="P182" s="117">
        <v>0.045199</v>
      </c>
      <c r="Q182" s="172"/>
      <c r="R182" s="241" t="s">
        <v>0</v>
      </c>
      <c r="S182" s="172"/>
      <c r="T182" s="240" t="s">
        <v>0</v>
      </c>
      <c r="U182" s="123"/>
    </row>
    <row r="183" spans="1:21" s="23" customFormat="1" ht="12">
      <c r="A183" s="76" t="s">
        <v>216</v>
      </c>
      <c r="B183" s="99">
        <v>846</v>
      </c>
      <c r="C183" s="102"/>
      <c r="D183" s="170">
        <v>0.106172</v>
      </c>
      <c r="E183" s="173">
        <v>0.04215</v>
      </c>
      <c r="F183" s="212"/>
      <c r="G183" s="117">
        <v>0.02875</v>
      </c>
      <c r="H183" s="172"/>
      <c r="I183" s="241" t="s">
        <v>726</v>
      </c>
      <c r="J183" s="172" t="s">
        <v>0</v>
      </c>
      <c r="K183" s="240" t="s">
        <v>0</v>
      </c>
      <c r="L183" s="255"/>
      <c r="M183" s="170"/>
      <c r="N183" s="173">
        <v>0.046859</v>
      </c>
      <c r="O183" s="212"/>
      <c r="P183" s="117">
        <v>0.028834</v>
      </c>
      <c r="Q183" s="172"/>
      <c r="R183" s="241" t="s">
        <v>0</v>
      </c>
      <c r="S183" s="172"/>
      <c r="T183" s="240" t="s">
        <v>0</v>
      </c>
      <c r="U183" s="123"/>
    </row>
    <row r="184" spans="1:21" s="23" customFormat="1" ht="12.75">
      <c r="A184" s="76" t="s">
        <v>218</v>
      </c>
      <c r="B184" s="99">
        <v>848</v>
      </c>
      <c r="C184" s="102">
        <v>801</v>
      </c>
      <c r="D184" s="239">
        <v>0.010183</v>
      </c>
      <c r="E184" s="173" t="s">
        <v>726</v>
      </c>
      <c r="F184" s="212"/>
      <c r="G184" s="117" t="s">
        <v>0</v>
      </c>
      <c r="H184" s="172"/>
      <c r="I184" s="241" t="s">
        <v>726</v>
      </c>
      <c r="J184" s="172" t="s">
        <v>0</v>
      </c>
      <c r="K184" s="240" t="s">
        <v>0</v>
      </c>
      <c r="L184" s="339"/>
      <c r="M184" s="239"/>
      <c r="N184" s="173" t="s">
        <v>0</v>
      </c>
      <c r="O184" s="212"/>
      <c r="P184" s="117" t="s">
        <v>0</v>
      </c>
      <c r="Q184" s="172"/>
      <c r="R184" s="241" t="s">
        <v>0</v>
      </c>
      <c r="S184" s="172"/>
      <c r="T184" s="240" t="s">
        <v>0</v>
      </c>
      <c r="U184" s="39"/>
    </row>
    <row r="185" spans="1:21" s="23" customFormat="1" ht="12">
      <c r="A185" s="76" t="s">
        <v>75</v>
      </c>
      <c r="B185" s="99">
        <v>850</v>
      </c>
      <c r="C185" s="102"/>
      <c r="D185" s="170">
        <v>0.014405</v>
      </c>
      <c r="E185" s="173">
        <v>0.106172</v>
      </c>
      <c r="F185" s="212"/>
      <c r="G185" s="117">
        <v>0.072418</v>
      </c>
      <c r="H185" s="172"/>
      <c r="I185" s="241" t="s">
        <v>726</v>
      </c>
      <c r="J185" s="172" t="s">
        <v>0</v>
      </c>
      <c r="K185" s="240" t="s">
        <v>0</v>
      </c>
      <c r="L185" s="255"/>
      <c r="M185" s="170"/>
      <c r="N185" s="173">
        <v>0.136886</v>
      </c>
      <c r="O185" s="212"/>
      <c r="P185" s="117">
        <v>0.084232</v>
      </c>
      <c r="Q185" s="172"/>
      <c r="R185" s="241" t="s">
        <v>0</v>
      </c>
      <c r="S185" s="172"/>
      <c r="T185" s="240" t="s">
        <v>0</v>
      </c>
      <c r="U185" s="123"/>
    </row>
    <row r="186" spans="1:21" s="23" customFormat="1" ht="12">
      <c r="A186" s="76" t="s">
        <v>294</v>
      </c>
      <c r="B186" s="99">
        <v>851</v>
      </c>
      <c r="C186" s="102"/>
      <c r="D186" s="170">
        <v>0.002006</v>
      </c>
      <c r="E186" s="173">
        <v>0.010183</v>
      </c>
      <c r="F186" s="212"/>
      <c r="G186" s="117">
        <v>0.006946</v>
      </c>
      <c r="H186" s="172"/>
      <c r="I186" s="241" t="s">
        <v>726</v>
      </c>
      <c r="J186" s="172" t="s">
        <v>0</v>
      </c>
      <c r="K186" s="240" t="s">
        <v>0</v>
      </c>
      <c r="L186" s="255"/>
      <c r="M186" s="170"/>
      <c r="N186" s="173">
        <v>0.0105</v>
      </c>
      <c r="O186" s="212"/>
      <c r="P186" s="117">
        <v>0.006461</v>
      </c>
      <c r="Q186" s="172"/>
      <c r="R186" s="241" t="s">
        <v>0</v>
      </c>
      <c r="S186" s="172"/>
      <c r="T186" s="240" t="s">
        <v>0</v>
      </c>
      <c r="U186" s="123"/>
    </row>
    <row r="187" spans="1:21" s="23" customFormat="1" ht="12.75">
      <c r="A187" s="76" t="s">
        <v>141</v>
      </c>
      <c r="B187" s="99">
        <v>852</v>
      </c>
      <c r="C187" s="102"/>
      <c r="D187" s="239">
        <v>0.088211</v>
      </c>
      <c r="E187" s="173">
        <v>0.014405</v>
      </c>
      <c r="F187" s="212"/>
      <c r="G187" s="117">
        <v>0.009825</v>
      </c>
      <c r="H187" s="172"/>
      <c r="I187" s="241" t="s">
        <v>726</v>
      </c>
      <c r="J187" s="172" t="s">
        <v>0</v>
      </c>
      <c r="K187" s="240" t="s">
        <v>0</v>
      </c>
      <c r="L187" s="339"/>
      <c r="M187" s="239"/>
      <c r="N187" s="173">
        <v>0.031647</v>
      </c>
      <c r="O187" s="212"/>
      <c r="P187" s="117">
        <v>0.019474</v>
      </c>
      <c r="Q187" s="172"/>
      <c r="R187" s="241" t="s">
        <v>0</v>
      </c>
      <c r="S187" s="172"/>
      <c r="T187" s="240" t="s">
        <v>0</v>
      </c>
      <c r="U187" s="39"/>
    </row>
    <row r="188" spans="1:21" s="23" customFormat="1" ht="12">
      <c r="A188" s="76" t="s">
        <v>17</v>
      </c>
      <c r="B188" s="99">
        <v>853</v>
      </c>
      <c r="C188" s="102"/>
      <c r="D188" s="170">
        <v>0.021809</v>
      </c>
      <c r="E188" s="173">
        <v>0.002006</v>
      </c>
      <c r="F188" s="212"/>
      <c r="G188" s="117">
        <v>0.001368</v>
      </c>
      <c r="H188" s="172"/>
      <c r="I188" s="241" t="s">
        <v>726</v>
      </c>
      <c r="J188" s="172" t="s">
        <v>0</v>
      </c>
      <c r="K188" s="240" t="s">
        <v>0</v>
      </c>
      <c r="L188" s="255"/>
      <c r="M188" s="170"/>
      <c r="N188" s="173">
        <v>0.00413</v>
      </c>
      <c r="O188" s="212"/>
      <c r="P188" s="117">
        <v>0.002541</v>
      </c>
      <c r="Q188" s="172"/>
      <c r="R188" s="241" t="s">
        <v>0</v>
      </c>
      <c r="S188" s="172"/>
      <c r="T188" s="240" t="s">
        <v>0</v>
      </c>
      <c r="U188" s="123"/>
    </row>
    <row r="189" spans="1:21" s="23" customFormat="1" ht="12">
      <c r="A189" s="76" t="s">
        <v>67</v>
      </c>
      <c r="B189" s="99">
        <v>855</v>
      </c>
      <c r="C189" s="102"/>
      <c r="D189" s="170">
        <v>0.012965</v>
      </c>
      <c r="E189" s="173">
        <v>0.088211</v>
      </c>
      <c r="F189" s="212"/>
      <c r="G189" s="117">
        <v>0.060167</v>
      </c>
      <c r="H189" s="172"/>
      <c r="I189" s="241" t="s">
        <v>726</v>
      </c>
      <c r="J189" s="172" t="s">
        <v>0</v>
      </c>
      <c r="K189" s="240" t="s">
        <v>0</v>
      </c>
      <c r="L189" s="255"/>
      <c r="M189" s="170"/>
      <c r="N189" s="173">
        <v>0.155214</v>
      </c>
      <c r="O189" s="212"/>
      <c r="P189" s="117">
        <v>0.09551</v>
      </c>
      <c r="Q189" s="172"/>
      <c r="R189" s="241" t="s">
        <v>0</v>
      </c>
      <c r="S189" s="172"/>
      <c r="T189" s="240" t="s">
        <v>0</v>
      </c>
      <c r="U189" s="123"/>
    </row>
    <row r="190" spans="1:21" s="23" customFormat="1" ht="12.75">
      <c r="A190" s="76" t="s">
        <v>16</v>
      </c>
      <c r="B190" s="99">
        <v>856</v>
      </c>
      <c r="C190" s="102"/>
      <c r="D190" s="239">
        <v>0.014048</v>
      </c>
      <c r="E190" s="173">
        <v>0.021809</v>
      </c>
      <c r="F190" s="212"/>
      <c r="G190" s="117">
        <v>0.014876</v>
      </c>
      <c r="H190" s="172"/>
      <c r="I190" s="241" t="s">
        <v>726</v>
      </c>
      <c r="J190" s="172" t="s">
        <v>0</v>
      </c>
      <c r="K190" s="240" t="s">
        <v>0</v>
      </c>
      <c r="L190" s="339"/>
      <c r="M190" s="239"/>
      <c r="N190" s="173">
        <v>0.039868</v>
      </c>
      <c r="O190" s="212"/>
      <c r="P190" s="117">
        <v>0.024533</v>
      </c>
      <c r="Q190" s="172"/>
      <c r="R190" s="241" t="s">
        <v>0</v>
      </c>
      <c r="S190" s="172"/>
      <c r="T190" s="240" t="s">
        <v>0</v>
      </c>
      <c r="U190" s="39"/>
    </row>
    <row r="191" spans="1:21" s="23" customFormat="1" ht="12">
      <c r="A191" s="76" t="s">
        <v>15</v>
      </c>
      <c r="B191" s="99">
        <v>858</v>
      </c>
      <c r="C191" s="102"/>
      <c r="D191" s="170">
        <v>0.024707</v>
      </c>
      <c r="E191" s="173">
        <v>0.012965</v>
      </c>
      <c r="F191" s="212"/>
      <c r="G191" s="117">
        <v>0.008843</v>
      </c>
      <c r="H191" s="172"/>
      <c r="I191" s="241" t="s">
        <v>726</v>
      </c>
      <c r="J191" s="172" t="s">
        <v>0</v>
      </c>
      <c r="K191" s="240" t="s">
        <v>0</v>
      </c>
      <c r="L191" s="255"/>
      <c r="M191" s="170"/>
      <c r="N191" s="173">
        <v>0.020429</v>
      </c>
      <c r="O191" s="212"/>
      <c r="P191" s="117">
        <v>0.012571</v>
      </c>
      <c r="Q191" s="172"/>
      <c r="R191" s="241" t="s">
        <v>0</v>
      </c>
      <c r="S191" s="172"/>
      <c r="T191" s="240" t="s">
        <v>0</v>
      </c>
      <c r="U191" s="123"/>
    </row>
    <row r="192" spans="1:21" s="23" customFormat="1" ht="12">
      <c r="A192" s="76" t="s">
        <v>9</v>
      </c>
      <c r="B192" s="99">
        <v>862</v>
      </c>
      <c r="C192" s="102"/>
      <c r="D192" s="170">
        <v>0.014609</v>
      </c>
      <c r="E192" s="173">
        <v>0.014048</v>
      </c>
      <c r="F192" s="212"/>
      <c r="G192" s="117">
        <v>0.009582</v>
      </c>
      <c r="H192" s="172"/>
      <c r="I192" s="241" t="s">
        <v>726</v>
      </c>
      <c r="J192" s="172" t="s">
        <v>0</v>
      </c>
      <c r="K192" s="240" t="s">
        <v>0</v>
      </c>
      <c r="L192" s="255"/>
      <c r="M192" s="170"/>
      <c r="N192" s="173">
        <v>0.021535</v>
      </c>
      <c r="O192" s="212"/>
      <c r="P192" s="117">
        <v>0.013251</v>
      </c>
      <c r="Q192" s="172"/>
      <c r="R192" s="241" t="s">
        <v>0</v>
      </c>
      <c r="S192" s="172"/>
      <c r="T192" s="240" t="s">
        <v>0</v>
      </c>
      <c r="U192" s="123"/>
    </row>
    <row r="193" spans="1:21" s="23" customFormat="1" ht="12.75">
      <c r="A193" s="76" t="s">
        <v>724</v>
      </c>
      <c r="B193" s="99">
        <v>863</v>
      </c>
      <c r="C193" s="102"/>
      <c r="D193" s="239">
        <v>0.000292</v>
      </c>
      <c r="E193" s="173">
        <v>0.024707</v>
      </c>
      <c r="F193" s="212"/>
      <c r="G193" s="117">
        <v>0.016852</v>
      </c>
      <c r="H193" s="172"/>
      <c r="I193" s="241" t="s">
        <v>726</v>
      </c>
      <c r="J193" s="172" t="s">
        <v>0</v>
      </c>
      <c r="K193" s="240" t="s">
        <v>0</v>
      </c>
      <c r="L193" s="339"/>
      <c r="M193" s="239"/>
      <c r="N193" s="173">
        <v>0.032453</v>
      </c>
      <c r="O193" s="212"/>
      <c r="P193" s="117">
        <v>0.01997</v>
      </c>
      <c r="Q193" s="172"/>
      <c r="R193" s="241" t="s">
        <v>0</v>
      </c>
      <c r="S193" s="172"/>
      <c r="T193" s="240" t="s">
        <v>0</v>
      </c>
      <c r="U193" s="39"/>
    </row>
    <row r="194" spans="1:21" s="23" customFormat="1" ht="12">
      <c r="A194" s="76" t="s">
        <v>77</v>
      </c>
      <c r="B194" s="99">
        <v>865</v>
      </c>
      <c r="C194" s="102"/>
      <c r="D194" s="170">
        <v>0.004076</v>
      </c>
      <c r="E194" s="173">
        <v>0.014609</v>
      </c>
      <c r="F194" s="212"/>
      <c r="G194" s="117">
        <v>0.009965</v>
      </c>
      <c r="H194" s="172"/>
      <c r="I194" s="241" t="s">
        <v>726</v>
      </c>
      <c r="J194" s="172" t="s">
        <v>0</v>
      </c>
      <c r="K194" s="240" t="s">
        <v>0</v>
      </c>
      <c r="L194" s="255"/>
      <c r="M194" s="170"/>
      <c r="N194" s="173">
        <v>0.021116</v>
      </c>
      <c r="O194" s="212"/>
      <c r="P194" s="117">
        <v>0.012994</v>
      </c>
      <c r="Q194" s="172"/>
      <c r="R194" s="241" t="s">
        <v>0</v>
      </c>
      <c r="S194" s="172"/>
      <c r="T194" s="240" t="s">
        <v>0</v>
      </c>
      <c r="U194" s="123"/>
    </row>
    <row r="195" spans="1:21" s="23" customFormat="1" ht="12">
      <c r="A195" s="76" t="s">
        <v>213</v>
      </c>
      <c r="B195" s="99">
        <v>867</v>
      </c>
      <c r="C195" s="102"/>
      <c r="D195" s="170">
        <v>0.044823</v>
      </c>
      <c r="E195" s="173">
        <v>0.000292</v>
      </c>
      <c r="F195" s="212"/>
      <c r="G195" s="117">
        <v>0.000199</v>
      </c>
      <c r="H195" s="172"/>
      <c r="I195" s="241" t="s">
        <v>726</v>
      </c>
      <c r="J195" s="172" t="s">
        <v>0</v>
      </c>
      <c r="K195" s="240" t="s">
        <v>0</v>
      </c>
      <c r="L195" s="255"/>
      <c r="M195" s="170"/>
      <c r="N195" s="173">
        <v>0.000325</v>
      </c>
      <c r="O195" s="212"/>
      <c r="P195" s="117">
        <v>0.0002</v>
      </c>
      <c r="Q195" s="172"/>
      <c r="R195" s="241" t="s">
        <v>0</v>
      </c>
      <c r="S195" s="172"/>
      <c r="T195" s="240" t="s">
        <v>0</v>
      </c>
      <c r="U195" s="126"/>
    </row>
    <row r="196" spans="1:21" s="23" customFormat="1" ht="12.75">
      <c r="A196" s="76" t="s">
        <v>263</v>
      </c>
      <c r="B196" s="99">
        <v>868</v>
      </c>
      <c r="C196" s="102"/>
      <c r="D196" s="239">
        <v>0.01745</v>
      </c>
      <c r="E196" s="173">
        <v>0.004076</v>
      </c>
      <c r="F196" s="212"/>
      <c r="G196" s="117">
        <v>0.00278</v>
      </c>
      <c r="H196" s="172"/>
      <c r="I196" s="241" t="s">
        <v>726</v>
      </c>
      <c r="J196" s="172" t="s">
        <v>0</v>
      </c>
      <c r="K196" s="240" t="s">
        <v>0</v>
      </c>
      <c r="L196" s="339"/>
      <c r="M196" s="239"/>
      <c r="N196" s="173">
        <v>0.008723</v>
      </c>
      <c r="O196" s="212"/>
      <c r="P196" s="117">
        <v>0.005368</v>
      </c>
      <c r="Q196" s="172"/>
      <c r="R196" s="241" t="s">
        <v>0</v>
      </c>
      <c r="S196" s="172"/>
      <c r="T196" s="240" t="s">
        <v>0</v>
      </c>
      <c r="U196" s="39"/>
    </row>
    <row r="197" spans="1:21" s="23" customFormat="1" ht="12.75">
      <c r="A197" s="76" t="s">
        <v>290</v>
      </c>
      <c r="B197" s="99">
        <v>870</v>
      </c>
      <c r="C197" s="102"/>
      <c r="D197" s="239">
        <v>0.059715</v>
      </c>
      <c r="E197" s="173">
        <v>0.074315</v>
      </c>
      <c r="F197" s="212"/>
      <c r="G197" s="117">
        <v>0.050689</v>
      </c>
      <c r="H197" s="172"/>
      <c r="I197" s="241" t="s">
        <v>726</v>
      </c>
      <c r="J197" s="172" t="s">
        <v>0</v>
      </c>
      <c r="K197" s="240" t="s">
        <v>0</v>
      </c>
      <c r="L197" s="339"/>
      <c r="M197" s="239"/>
      <c r="N197" s="173">
        <v>0.140114</v>
      </c>
      <c r="O197" s="212"/>
      <c r="P197" s="117">
        <v>0.086218</v>
      </c>
      <c r="Q197" s="172"/>
      <c r="R197" s="241" t="s">
        <v>0</v>
      </c>
      <c r="S197" s="172"/>
      <c r="T197" s="240" t="s">
        <v>0</v>
      </c>
      <c r="U197" s="39"/>
    </row>
    <row r="198" spans="1:21" s="23" customFormat="1" ht="12.75">
      <c r="A198" s="76" t="s">
        <v>725</v>
      </c>
      <c r="B198" s="99">
        <v>871</v>
      </c>
      <c r="C198" s="102"/>
      <c r="D198" s="239">
        <v>0.091921</v>
      </c>
      <c r="E198" s="173">
        <v>0.01745</v>
      </c>
      <c r="F198" s="212"/>
      <c r="G198" s="117">
        <v>0.011902</v>
      </c>
      <c r="H198" s="172"/>
      <c r="I198" s="241" t="s">
        <v>726</v>
      </c>
      <c r="J198" s="172" t="s">
        <v>0</v>
      </c>
      <c r="K198" s="240" t="s">
        <v>0</v>
      </c>
      <c r="L198" s="339"/>
      <c r="M198" s="239"/>
      <c r="N198" s="173">
        <v>0.023854</v>
      </c>
      <c r="O198" s="212"/>
      <c r="P198" s="117">
        <v>0.014678</v>
      </c>
      <c r="Q198" s="172"/>
      <c r="R198" s="241" t="s">
        <v>0</v>
      </c>
      <c r="S198" s="172"/>
      <c r="T198" s="240" t="s">
        <v>0</v>
      </c>
      <c r="U198" s="39"/>
    </row>
    <row r="199" spans="1:21" s="23" customFormat="1" ht="12">
      <c r="A199" s="76" t="s">
        <v>73</v>
      </c>
      <c r="B199" s="99">
        <v>873</v>
      </c>
      <c r="C199" s="102"/>
      <c r="D199" s="170">
        <v>0.122608</v>
      </c>
      <c r="E199" s="173">
        <v>0.059715</v>
      </c>
      <c r="F199" s="212"/>
      <c r="G199" s="117">
        <v>0.040731</v>
      </c>
      <c r="H199" s="172"/>
      <c r="I199" s="241" t="s">
        <v>726</v>
      </c>
      <c r="J199" s="172" t="s">
        <v>0</v>
      </c>
      <c r="K199" s="240" t="s">
        <v>0</v>
      </c>
      <c r="L199" s="255"/>
      <c r="M199" s="170"/>
      <c r="N199" s="173">
        <v>0.05561</v>
      </c>
      <c r="O199" s="212"/>
      <c r="P199" s="117">
        <v>0.034219</v>
      </c>
      <c r="Q199" s="172"/>
      <c r="R199" s="241" t="s">
        <v>0</v>
      </c>
      <c r="S199" s="172"/>
      <c r="T199" s="240" t="s">
        <v>0</v>
      </c>
      <c r="U199" s="123"/>
    </row>
    <row r="200" spans="1:21" s="23" customFormat="1" ht="12.75">
      <c r="A200" s="76" t="s">
        <v>116</v>
      </c>
      <c r="B200" s="99">
        <v>876</v>
      </c>
      <c r="C200" s="102"/>
      <c r="D200" s="239">
        <v>0.000292</v>
      </c>
      <c r="E200" s="173">
        <v>0.091921</v>
      </c>
      <c r="F200" s="212"/>
      <c r="G200" s="117">
        <v>0.062698</v>
      </c>
      <c r="H200" s="172"/>
      <c r="I200" s="241" t="s">
        <v>726</v>
      </c>
      <c r="J200" s="172" t="s">
        <v>0</v>
      </c>
      <c r="K200" s="240" t="s">
        <v>0</v>
      </c>
      <c r="L200" s="339"/>
      <c r="M200" s="239"/>
      <c r="N200" s="173">
        <v>0.16246</v>
      </c>
      <c r="O200" s="212"/>
      <c r="P200" s="117">
        <v>0.099969</v>
      </c>
      <c r="Q200" s="172"/>
      <c r="R200" s="241" t="s">
        <v>0</v>
      </c>
      <c r="S200" s="172"/>
      <c r="T200" s="240" t="s">
        <v>0</v>
      </c>
      <c r="U200" s="39"/>
    </row>
    <row r="201" spans="1:21" s="23" customFormat="1" ht="12">
      <c r="A201" s="76" t="s">
        <v>35</v>
      </c>
      <c r="B201" s="99">
        <v>879</v>
      </c>
      <c r="C201" s="102"/>
      <c r="D201" s="170">
        <v>0.352455</v>
      </c>
      <c r="E201" s="173">
        <v>0.122608</v>
      </c>
      <c r="F201" s="212"/>
      <c r="G201" s="117">
        <v>0.083629</v>
      </c>
      <c r="H201" s="172"/>
      <c r="I201" s="241" t="s">
        <v>726</v>
      </c>
      <c r="J201" s="172" t="s">
        <v>0</v>
      </c>
      <c r="K201" s="240" t="s">
        <v>0</v>
      </c>
      <c r="L201" s="255"/>
      <c r="M201" s="170"/>
      <c r="N201" s="173">
        <v>0.187743</v>
      </c>
      <c r="O201" s="212"/>
      <c r="P201" s="117">
        <v>0.115527</v>
      </c>
      <c r="Q201" s="172"/>
      <c r="R201" s="241" t="s">
        <v>0</v>
      </c>
      <c r="S201" s="172"/>
      <c r="T201" s="240" t="s">
        <v>0</v>
      </c>
      <c r="U201" s="123"/>
    </row>
    <row r="202" spans="1:21" s="23" customFormat="1" ht="12">
      <c r="A202" s="76" t="s">
        <v>269</v>
      </c>
      <c r="B202" s="99">
        <v>880</v>
      </c>
      <c r="C202" s="102">
        <v>801</v>
      </c>
      <c r="D202" s="170">
        <v>0.167884</v>
      </c>
      <c r="E202" s="173" t="s">
        <v>726</v>
      </c>
      <c r="F202" s="212"/>
      <c r="G202" s="117" t="s">
        <v>0</v>
      </c>
      <c r="H202" s="172"/>
      <c r="I202" s="241" t="s">
        <v>726</v>
      </c>
      <c r="J202" s="172" t="s">
        <v>0</v>
      </c>
      <c r="K202" s="240" t="s">
        <v>0</v>
      </c>
      <c r="L202" s="255"/>
      <c r="M202" s="170"/>
      <c r="N202" s="173" t="s">
        <v>0</v>
      </c>
      <c r="O202" s="212"/>
      <c r="P202" s="117" t="s">
        <v>0</v>
      </c>
      <c r="Q202" s="172"/>
      <c r="R202" s="241" t="s">
        <v>0</v>
      </c>
      <c r="S202" s="172"/>
      <c r="T202" s="240" t="s">
        <v>0</v>
      </c>
      <c r="U202" s="123"/>
    </row>
    <row r="203" spans="1:21" s="23" customFormat="1" ht="12">
      <c r="A203" s="76" t="s">
        <v>101</v>
      </c>
      <c r="B203" s="99">
        <v>881</v>
      </c>
      <c r="C203" s="102"/>
      <c r="D203" s="170">
        <v>0.345882</v>
      </c>
      <c r="E203" s="173">
        <v>0.352455</v>
      </c>
      <c r="F203" s="212"/>
      <c r="G203" s="117">
        <v>0.240404</v>
      </c>
      <c r="H203" s="172"/>
      <c r="I203" s="241" t="s">
        <v>726</v>
      </c>
      <c r="J203" s="172" t="s">
        <v>0</v>
      </c>
      <c r="K203" s="240" t="s">
        <v>0</v>
      </c>
      <c r="L203" s="255"/>
      <c r="M203" s="170"/>
      <c r="N203" s="173">
        <v>0.166536</v>
      </c>
      <c r="O203" s="212"/>
      <c r="P203" s="117">
        <v>0.102477</v>
      </c>
      <c r="Q203" s="172"/>
      <c r="R203" s="241" t="s">
        <v>0</v>
      </c>
      <c r="S203" s="172"/>
      <c r="T203" s="240" t="s">
        <v>0</v>
      </c>
      <c r="U203" s="123"/>
    </row>
    <row r="204" spans="1:21" s="23" customFormat="1" ht="12">
      <c r="A204" s="76" t="s">
        <v>46</v>
      </c>
      <c r="B204" s="99">
        <v>883</v>
      </c>
      <c r="C204" s="102"/>
      <c r="D204" s="170">
        <v>0.185438</v>
      </c>
      <c r="E204" s="173">
        <v>0.167884</v>
      </c>
      <c r="F204" s="212"/>
      <c r="G204" s="117">
        <v>0.114511</v>
      </c>
      <c r="H204" s="172"/>
      <c r="I204" s="241" t="s">
        <v>726</v>
      </c>
      <c r="J204" s="172" t="s">
        <v>0</v>
      </c>
      <c r="K204" s="240" t="s">
        <v>0</v>
      </c>
      <c r="L204" s="255"/>
      <c r="M204" s="170"/>
      <c r="N204" s="173">
        <v>0.185344</v>
      </c>
      <c r="O204" s="212"/>
      <c r="P204" s="117">
        <v>0.114051</v>
      </c>
      <c r="Q204" s="172"/>
      <c r="R204" s="241" t="s">
        <v>0</v>
      </c>
      <c r="S204" s="172"/>
      <c r="T204" s="240" t="s">
        <v>0</v>
      </c>
      <c r="U204" s="123"/>
    </row>
    <row r="205" spans="1:21" s="23" customFormat="1" ht="12.75">
      <c r="A205" s="76" t="s">
        <v>113</v>
      </c>
      <c r="B205" s="99">
        <v>885</v>
      </c>
      <c r="C205" s="102"/>
      <c r="D205" s="239">
        <v>0.006277</v>
      </c>
      <c r="E205" s="173">
        <v>0.34617400000000004</v>
      </c>
      <c r="F205" s="212"/>
      <c r="G205" s="117">
        <v>0.23612</v>
      </c>
      <c r="H205" s="172"/>
      <c r="I205" s="241" t="s">
        <v>726</v>
      </c>
      <c r="J205" s="172" t="s">
        <v>0</v>
      </c>
      <c r="K205" s="240" t="s">
        <v>0</v>
      </c>
      <c r="L205" s="339"/>
      <c r="M205" s="239"/>
      <c r="N205" s="173">
        <v>0.405813</v>
      </c>
      <c r="O205" s="212"/>
      <c r="P205" s="117">
        <v>0.249715</v>
      </c>
      <c r="Q205" s="172"/>
      <c r="R205" s="241" t="s">
        <v>0</v>
      </c>
      <c r="S205" s="172"/>
      <c r="T205" s="240" t="s">
        <v>0</v>
      </c>
      <c r="U205" s="39"/>
    </row>
    <row r="206" spans="1:21" s="23" customFormat="1" ht="12">
      <c r="A206" s="76" t="s">
        <v>79</v>
      </c>
      <c r="B206" s="99">
        <v>886</v>
      </c>
      <c r="C206" s="102"/>
      <c r="D206" s="170">
        <v>0.258944</v>
      </c>
      <c r="E206" s="173">
        <v>0.185438</v>
      </c>
      <c r="F206" s="212"/>
      <c r="G206" s="117">
        <v>0.126484</v>
      </c>
      <c r="H206" s="172"/>
      <c r="I206" s="241" t="s">
        <v>726</v>
      </c>
      <c r="J206" s="172" t="s">
        <v>0</v>
      </c>
      <c r="K206" s="240" t="s">
        <v>0</v>
      </c>
      <c r="L206" s="255"/>
      <c r="M206" s="170"/>
      <c r="N206" s="173">
        <v>0.193701</v>
      </c>
      <c r="O206" s="212"/>
      <c r="P206" s="117">
        <v>0.119193</v>
      </c>
      <c r="Q206" s="172"/>
      <c r="R206" s="241" t="s">
        <v>0</v>
      </c>
      <c r="S206" s="172"/>
      <c r="T206" s="240" t="s">
        <v>0</v>
      </c>
      <c r="U206" s="123"/>
    </row>
    <row r="207" spans="1:21" s="23" customFormat="1" ht="12.75">
      <c r="A207" s="76" t="s">
        <v>18</v>
      </c>
      <c r="B207" s="99">
        <v>888</v>
      </c>
      <c r="C207" s="102"/>
      <c r="D207" s="239">
        <v>0.011549</v>
      </c>
      <c r="E207" s="173">
        <v>0.006277</v>
      </c>
      <c r="F207" s="212"/>
      <c r="G207" s="117">
        <v>0.004281</v>
      </c>
      <c r="H207" s="172"/>
      <c r="I207" s="241" t="s">
        <v>726</v>
      </c>
      <c r="J207" s="172" t="s">
        <v>0</v>
      </c>
      <c r="K207" s="240" t="s">
        <v>0</v>
      </c>
      <c r="L207" s="339"/>
      <c r="M207" s="239"/>
      <c r="N207" s="173">
        <v>0.00653</v>
      </c>
      <c r="O207" s="212"/>
      <c r="P207" s="117">
        <v>0.004018</v>
      </c>
      <c r="Q207" s="172"/>
      <c r="R207" s="241" t="s">
        <v>0</v>
      </c>
      <c r="S207" s="172"/>
      <c r="T207" s="240" t="s">
        <v>0</v>
      </c>
      <c r="U207" s="39"/>
    </row>
    <row r="208" spans="1:21" s="23" customFormat="1" ht="12.75">
      <c r="A208" s="76" t="s">
        <v>109</v>
      </c>
      <c r="B208" s="99">
        <v>889</v>
      </c>
      <c r="C208" s="102"/>
      <c r="D208" s="239">
        <v>0.018501</v>
      </c>
      <c r="E208" s="173">
        <v>0.258944</v>
      </c>
      <c r="F208" s="212"/>
      <c r="G208" s="117">
        <v>0.176622</v>
      </c>
      <c r="H208" s="172"/>
      <c r="I208" s="258" t="s">
        <v>726</v>
      </c>
      <c r="J208" s="172" t="s">
        <v>0</v>
      </c>
      <c r="K208" s="259" t="s">
        <v>0</v>
      </c>
      <c r="L208" s="339"/>
      <c r="M208" s="239"/>
      <c r="N208" s="173">
        <v>0.285273</v>
      </c>
      <c r="O208" s="212"/>
      <c r="P208" s="117">
        <v>0.175541</v>
      </c>
      <c r="Q208" s="172"/>
      <c r="R208" s="258" t="s">
        <v>0</v>
      </c>
      <c r="S208" s="172"/>
      <c r="T208" s="259" t="s">
        <v>0</v>
      </c>
      <c r="U208" s="39"/>
    </row>
    <row r="209" spans="1:21" s="23" customFormat="1" ht="12">
      <c r="A209" s="76" t="s">
        <v>293</v>
      </c>
      <c r="B209" s="104">
        <v>893</v>
      </c>
      <c r="C209" s="102">
        <v>801</v>
      </c>
      <c r="D209" s="170">
        <v>0.172158</v>
      </c>
      <c r="E209" s="173" t="s">
        <v>726</v>
      </c>
      <c r="F209" s="212"/>
      <c r="G209" s="117" t="s">
        <v>0</v>
      </c>
      <c r="H209" s="172"/>
      <c r="I209" s="241" t="s">
        <v>726</v>
      </c>
      <c r="J209" s="172" t="s">
        <v>0</v>
      </c>
      <c r="K209" s="240" t="s">
        <v>0</v>
      </c>
      <c r="L209" s="255"/>
      <c r="M209" s="170"/>
      <c r="N209" s="173" t="s">
        <v>0</v>
      </c>
      <c r="O209" s="212"/>
      <c r="P209" s="117" t="s">
        <v>0</v>
      </c>
      <c r="Q209" s="172"/>
      <c r="R209" s="241" t="s">
        <v>0</v>
      </c>
      <c r="S209" s="172"/>
      <c r="T209" s="240" t="s">
        <v>0</v>
      </c>
      <c r="U209" s="123"/>
    </row>
    <row r="210" spans="1:21" s="23" customFormat="1" ht="12">
      <c r="A210" s="76" t="s">
        <v>28</v>
      </c>
      <c r="B210" s="99">
        <v>894</v>
      </c>
      <c r="C210" s="102"/>
      <c r="D210" s="170">
        <v>0.031542</v>
      </c>
      <c r="E210" s="173">
        <v>0.018501</v>
      </c>
      <c r="F210" s="212"/>
      <c r="G210" s="117">
        <v>0.012619</v>
      </c>
      <c r="H210" s="172"/>
      <c r="I210" s="241" t="s">
        <v>726</v>
      </c>
      <c r="J210" s="172" t="s">
        <v>0</v>
      </c>
      <c r="K210" s="240" t="s">
        <v>0</v>
      </c>
      <c r="L210" s="255"/>
      <c r="M210" s="170"/>
      <c r="N210" s="173">
        <v>0.029454</v>
      </c>
      <c r="O210" s="212"/>
      <c r="P210" s="117">
        <v>0.018124</v>
      </c>
      <c r="Q210" s="172"/>
      <c r="R210" s="241" t="s">
        <v>0</v>
      </c>
      <c r="S210" s="172"/>
      <c r="T210" s="240" t="s">
        <v>0</v>
      </c>
      <c r="U210" s="123"/>
    </row>
    <row r="211" spans="1:20" ht="12.75">
      <c r="A211" s="76" t="s">
        <v>264</v>
      </c>
      <c r="B211" s="99">
        <v>895</v>
      </c>
      <c r="C211" s="102"/>
      <c r="D211" s="170">
        <v>0.022268</v>
      </c>
      <c r="E211" s="173">
        <v>0.172158</v>
      </c>
      <c r="F211" s="212"/>
      <c r="G211" s="117">
        <v>0.117426</v>
      </c>
      <c r="H211" s="172"/>
      <c r="I211" s="241" t="s">
        <v>726</v>
      </c>
      <c r="J211" s="172" t="s">
        <v>0</v>
      </c>
      <c r="K211" s="240" t="s">
        <v>0</v>
      </c>
      <c r="L211" s="255"/>
      <c r="M211" s="170"/>
      <c r="N211" s="173">
        <v>0.373459</v>
      </c>
      <c r="O211" s="212"/>
      <c r="P211" s="117">
        <v>0.229806</v>
      </c>
      <c r="Q211" s="172"/>
      <c r="R211" s="241" t="s">
        <v>0</v>
      </c>
      <c r="S211" s="172"/>
      <c r="T211" s="240" t="s">
        <v>0</v>
      </c>
    </row>
    <row r="212" spans="1:20" ht="12.75">
      <c r="A212" s="76" t="s">
        <v>299</v>
      </c>
      <c r="B212" s="99">
        <v>896</v>
      </c>
      <c r="C212" s="102"/>
      <c r="D212" s="170">
        <v>0.042384</v>
      </c>
      <c r="E212" s="173">
        <v>0.031542</v>
      </c>
      <c r="F212" s="212"/>
      <c r="G212" s="117">
        <v>0.021514</v>
      </c>
      <c r="H212" s="172"/>
      <c r="I212" s="241" t="s">
        <v>726</v>
      </c>
      <c r="J212" s="172"/>
      <c r="K212" s="240" t="s">
        <v>0</v>
      </c>
      <c r="L212" s="255"/>
      <c r="M212" s="170"/>
      <c r="N212" s="173">
        <v>0.04294</v>
      </c>
      <c r="O212" s="212"/>
      <c r="P212" s="117">
        <v>0.026423</v>
      </c>
      <c r="Q212" s="172"/>
      <c r="R212" s="241" t="s">
        <v>0</v>
      </c>
      <c r="S212" s="172"/>
      <c r="T212" s="240" t="s">
        <v>0</v>
      </c>
    </row>
    <row r="213" spans="1:20" ht="12.75">
      <c r="A213" s="76" t="s">
        <v>250</v>
      </c>
      <c r="B213" s="99">
        <v>899</v>
      </c>
      <c r="C213" s="102"/>
      <c r="D213" s="170"/>
      <c r="E213" s="173">
        <v>0.022268</v>
      </c>
      <c r="F213" s="212"/>
      <c r="G213" s="117">
        <v>0.015189</v>
      </c>
      <c r="H213" s="172"/>
      <c r="I213" s="241" t="s">
        <v>726</v>
      </c>
      <c r="J213" s="172"/>
      <c r="K213" s="240" t="s">
        <v>0</v>
      </c>
      <c r="L213" s="255"/>
      <c r="M213" s="170"/>
      <c r="N213" s="173">
        <v>0.015852</v>
      </c>
      <c r="O213" s="212"/>
      <c r="P213" s="117">
        <v>0.009754</v>
      </c>
      <c r="Q213" s="172"/>
      <c r="R213" s="241" t="s">
        <v>0</v>
      </c>
      <c r="S213" s="172"/>
      <c r="T213" s="240" t="s">
        <v>0</v>
      </c>
    </row>
    <row r="214" spans="1:20" ht="12.75">
      <c r="A214" s="76" t="s">
        <v>223</v>
      </c>
      <c r="B214" s="99">
        <v>955</v>
      </c>
      <c r="C214" s="102"/>
      <c r="D214" s="170"/>
      <c r="E214" s="173">
        <v>0.042384</v>
      </c>
      <c r="F214" s="212"/>
      <c r="G214" s="117">
        <v>0.028909</v>
      </c>
      <c r="H214" s="172"/>
      <c r="I214" s="241" t="s">
        <v>726</v>
      </c>
      <c r="J214" s="172"/>
      <c r="K214" s="240" t="s">
        <v>0</v>
      </c>
      <c r="L214" s="255"/>
      <c r="M214" s="170"/>
      <c r="N214" s="173">
        <v>0.066045</v>
      </c>
      <c r="O214" s="212"/>
      <c r="P214" s="117">
        <v>0.04064</v>
      </c>
      <c r="Q214" s="172"/>
      <c r="R214" s="241" t="s">
        <v>0</v>
      </c>
      <c r="S214" s="172"/>
      <c r="T214" s="240" t="s">
        <v>0</v>
      </c>
    </row>
    <row r="215" spans="5:20" ht="12.75">
      <c r="E215" s="158" t="s">
        <v>726</v>
      </c>
      <c r="G215" s="158" t="s">
        <v>726</v>
      </c>
      <c r="I215" s="158" t="s">
        <v>726</v>
      </c>
      <c r="K215" s="158" t="s">
        <v>726</v>
      </c>
      <c r="N215" s="158" t="s">
        <v>726</v>
      </c>
      <c r="P215" s="158" t="s">
        <v>726</v>
      </c>
      <c r="R215" s="158" t="s">
        <v>726</v>
      </c>
      <c r="T215" s="158" t="s">
        <v>726</v>
      </c>
    </row>
    <row r="216" spans="5:20" ht="12.75">
      <c r="E216" s="158" t="s">
        <v>726</v>
      </c>
      <c r="G216" s="158" t="s">
        <v>726</v>
      </c>
      <c r="I216" s="158" t="s">
        <v>726</v>
      </c>
      <c r="K216" s="158" t="s">
        <v>726</v>
      </c>
      <c r="N216" s="158" t="s">
        <v>726</v>
      </c>
      <c r="P216" s="158" t="s">
        <v>726</v>
      </c>
      <c r="R216" s="158" t="s">
        <v>726</v>
      </c>
      <c r="T216" s="158" t="s">
        <v>726</v>
      </c>
    </row>
    <row r="217" spans="5:20" ht="12.75">
      <c r="E217" s="158" t="s">
        <v>726</v>
      </c>
      <c r="G217" s="158" t="s">
        <v>726</v>
      </c>
      <c r="I217" s="158" t="s">
        <v>726</v>
      </c>
      <c r="K217" s="158" t="s">
        <v>726</v>
      </c>
      <c r="N217" s="158" t="s">
        <v>726</v>
      </c>
      <c r="P217" s="158" t="s">
        <v>726</v>
      </c>
      <c r="R217" s="158" t="s">
        <v>726</v>
      </c>
      <c r="T217" s="158" t="s">
        <v>726</v>
      </c>
    </row>
    <row r="218" spans="5:20" ht="12.75">
      <c r="E218" s="158" t="s">
        <v>726</v>
      </c>
      <c r="G218" s="158" t="s">
        <v>726</v>
      </c>
      <c r="I218" s="158" t="s">
        <v>726</v>
      </c>
      <c r="K218" s="158" t="s">
        <v>726</v>
      </c>
      <c r="N218" s="158" t="s">
        <v>726</v>
      </c>
      <c r="P218" s="158" t="s">
        <v>726</v>
      </c>
      <c r="R218" s="158" t="s">
        <v>726</v>
      </c>
      <c r="T218" s="158" t="s">
        <v>726</v>
      </c>
    </row>
    <row r="219" spans="5:20" ht="12.75">
      <c r="E219" s="158" t="s">
        <v>726</v>
      </c>
      <c r="G219" s="158" t="s">
        <v>726</v>
      </c>
      <c r="I219" s="158" t="s">
        <v>726</v>
      </c>
      <c r="K219" s="158" t="s">
        <v>726</v>
      </c>
      <c r="N219" s="158" t="s">
        <v>726</v>
      </c>
      <c r="P219" s="158" t="s">
        <v>726</v>
      </c>
      <c r="R219" s="158" t="s">
        <v>726</v>
      </c>
      <c r="T219" s="158" t="s">
        <v>726</v>
      </c>
    </row>
    <row r="220" spans="5:20" ht="12.75">
      <c r="E220" s="158" t="s">
        <v>726</v>
      </c>
      <c r="I220" s="158" t="s">
        <v>726</v>
      </c>
      <c r="N220" s="158" t="s">
        <v>726</v>
      </c>
      <c r="P220" s="158" t="s">
        <v>726</v>
      </c>
      <c r="R220" s="158" t="s">
        <v>726</v>
      </c>
      <c r="T220" s="158" t="s">
        <v>726</v>
      </c>
    </row>
    <row r="221" spans="5:20" ht="12.75">
      <c r="E221" s="158" t="s">
        <v>726</v>
      </c>
      <c r="N221" s="158" t="s">
        <v>726</v>
      </c>
      <c r="P221" s="158" t="s">
        <v>726</v>
      </c>
      <c r="R221" s="158" t="s">
        <v>726</v>
      </c>
      <c r="T221" s="158" t="s">
        <v>726</v>
      </c>
    </row>
    <row r="222" spans="5:20" ht="12.75">
      <c r="E222" s="158" t="s">
        <v>726</v>
      </c>
      <c r="N222" s="158" t="s">
        <v>726</v>
      </c>
      <c r="P222" s="158" t="s">
        <v>726</v>
      </c>
      <c r="R222" s="158" t="s">
        <v>726</v>
      </c>
      <c r="T222" s="158" t="s">
        <v>726</v>
      </c>
    </row>
    <row r="223" spans="5:20" ht="12.75">
      <c r="E223" s="158" t="s">
        <v>726</v>
      </c>
      <c r="N223" s="158" t="s">
        <v>726</v>
      </c>
      <c r="P223" s="158" t="s">
        <v>726</v>
      </c>
      <c r="R223" s="158" t="s">
        <v>726</v>
      </c>
      <c r="T223" s="158" t="s">
        <v>726</v>
      </c>
    </row>
    <row r="224" spans="5:20" ht="12.75">
      <c r="E224" s="158" t="s">
        <v>726</v>
      </c>
      <c r="N224" s="158" t="s">
        <v>726</v>
      </c>
      <c r="R224" s="158" t="s">
        <v>726</v>
      </c>
      <c r="T224" s="158" t="s">
        <v>726</v>
      </c>
    </row>
    <row r="225" spans="5:20" ht="12.75">
      <c r="E225" s="158" t="s">
        <v>726</v>
      </c>
      <c r="N225" s="158" t="s">
        <v>726</v>
      </c>
      <c r="R225" s="158" t="s">
        <v>726</v>
      </c>
      <c r="T225" s="158" t="s">
        <v>726</v>
      </c>
    </row>
    <row r="226" spans="5:20" ht="12.75">
      <c r="E226" s="158" t="s">
        <v>726</v>
      </c>
      <c r="N226" s="158" t="s">
        <v>726</v>
      </c>
      <c r="R226" s="158" t="s">
        <v>726</v>
      </c>
      <c r="T226" s="158" t="s">
        <v>726</v>
      </c>
    </row>
    <row r="227" spans="5:20" ht="12.75">
      <c r="E227" s="158" t="s">
        <v>726</v>
      </c>
      <c r="N227" s="158" t="s">
        <v>726</v>
      </c>
      <c r="R227" s="158" t="s">
        <v>726</v>
      </c>
      <c r="T227" s="158" t="s">
        <v>726</v>
      </c>
    </row>
    <row r="228" spans="5:20" ht="12.75">
      <c r="E228" s="158" t="s">
        <v>726</v>
      </c>
      <c r="N228" s="158" t="s">
        <v>726</v>
      </c>
      <c r="R228" s="158" t="s">
        <v>726</v>
      </c>
      <c r="T228" s="158" t="s">
        <v>726</v>
      </c>
    </row>
    <row r="229" spans="5:20" ht="12.75">
      <c r="E229" s="158" t="s">
        <v>726</v>
      </c>
      <c r="N229" s="158" t="s">
        <v>726</v>
      </c>
      <c r="R229" s="158" t="s">
        <v>726</v>
      </c>
      <c r="T229" s="158" t="s">
        <v>726</v>
      </c>
    </row>
    <row r="230" spans="5:20" ht="12.75">
      <c r="E230" s="158" t="s">
        <v>726</v>
      </c>
      <c r="N230" s="158" t="s">
        <v>726</v>
      </c>
      <c r="R230" s="158" t="s">
        <v>726</v>
      </c>
      <c r="T230" s="158" t="s">
        <v>726</v>
      </c>
    </row>
    <row r="231" spans="5:20" ht="12.75">
      <c r="E231" s="158" t="s">
        <v>726</v>
      </c>
      <c r="N231" s="158" t="s">
        <v>726</v>
      </c>
      <c r="R231" s="158" t="s">
        <v>726</v>
      </c>
      <c r="T231" s="158" t="s">
        <v>726</v>
      </c>
    </row>
    <row r="232" spans="5:20" ht="12.75">
      <c r="E232" s="158" t="s">
        <v>726</v>
      </c>
      <c r="N232" s="158" t="s">
        <v>726</v>
      </c>
      <c r="T232" s="158" t="s">
        <v>726</v>
      </c>
    </row>
    <row r="233" spans="5:20" ht="12.75">
      <c r="E233" s="158" t="s">
        <v>726</v>
      </c>
      <c r="N233" s="158" t="s">
        <v>726</v>
      </c>
      <c r="T233" s="158" t="s">
        <v>726</v>
      </c>
    </row>
    <row r="234" spans="5:20" ht="12.75">
      <c r="E234" s="158" t="s">
        <v>726</v>
      </c>
      <c r="N234" s="158" t="s">
        <v>726</v>
      </c>
      <c r="T234" s="158" t="s">
        <v>726</v>
      </c>
    </row>
    <row r="235" spans="5:20" ht="12.75">
      <c r="E235" s="158" t="s">
        <v>726</v>
      </c>
      <c r="N235" s="158" t="s">
        <v>726</v>
      </c>
      <c r="T235" s="158" t="s">
        <v>726</v>
      </c>
    </row>
    <row r="236" spans="5:20" ht="12.75">
      <c r="E236" s="158" t="s">
        <v>726</v>
      </c>
      <c r="N236" s="158" t="s">
        <v>726</v>
      </c>
      <c r="T236" s="158" t="s">
        <v>726</v>
      </c>
    </row>
    <row r="237" spans="5:14" ht="12.75">
      <c r="E237" s="158" t="s">
        <v>726</v>
      </c>
      <c r="N237" s="158" t="s">
        <v>726</v>
      </c>
    </row>
    <row r="238" spans="5:14" ht="12.75">
      <c r="E238" s="158" t="s">
        <v>726</v>
      </c>
      <c r="N238" s="158" t="s">
        <v>726</v>
      </c>
    </row>
    <row r="239" spans="5:14" ht="12.75">
      <c r="E239" s="158" t="s">
        <v>726</v>
      </c>
      <c r="N239" s="158" t="s">
        <v>726</v>
      </c>
    </row>
    <row r="240" ht="12.75">
      <c r="E240" s="158" t="s">
        <v>726</v>
      </c>
    </row>
    <row r="241" ht="12.75">
      <c r="E241" s="158" t="s">
        <v>726</v>
      </c>
    </row>
    <row r="242" ht="12.75">
      <c r="E242" s="158" t="s">
        <v>726</v>
      </c>
    </row>
    <row r="243" ht="12.75">
      <c r="E243" s="158" t="s">
        <v>726</v>
      </c>
    </row>
    <row r="244" ht="12.75">
      <c r="E244" s="158" t="s">
        <v>726</v>
      </c>
    </row>
    <row r="245" ht="12.75">
      <c r="E245" s="158" t="s">
        <v>726</v>
      </c>
    </row>
    <row r="246" ht="12.75">
      <c r="E246" s="158" t="s">
        <v>726</v>
      </c>
    </row>
    <row r="247" ht="12.75">
      <c r="E247" s="158" t="s">
        <v>726</v>
      </c>
    </row>
    <row r="248" ht="12.75">
      <c r="E248" s="158" t="s">
        <v>726</v>
      </c>
    </row>
    <row r="249" ht="12.75">
      <c r="E249" s="158" t="s">
        <v>726</v>
      </c>
    </row>
    <row r="250" ht="12.75">
      <c r="E250" s="158" t="s">
        <v>726</v>
      </c>
    </row>
    <row r="251" ht="12.75">
      <c r="E251" s="158" t="s">
        <v>726</v>
      </c>
    </row>
    <row r="252" ht="12.75">
      <c r="E252" s="158" t="s">
        <v>726</v>
      </c>
    </row>
    <row r="253" ht="12.75">
      <c r="E253" s="158" t="s">
        <v>726</v>
      </c>
    </row>
    <row r="254" ht="12.75">
      <c r="E254" s="158" t="s">
        <v>726</v>
      </c>
    </row>
    <row r="255" ht="12.75">
      <c r="E255" s="158" t="s">
        <v>726</v>
      </c>
    </row>
    <row r="256" ht="12.75">
      <c r="E256" s="158" t="s">
        <v>726</v>
      </c>
    </row>
    <row r="257" ht="12.75">
      <c r="E257" s="158" t="s">
        <v>726</v>
      </c>
    </row>
    <row r="258" ht="12.75">
      <c r="E258" s="158" t="s">
        <v>726</v>
      </c>
    </row>
    <row r="259" ht="12.75">
      <c r="E259" s="158" t="s">
        <v>726</v>
      </c>
    </row>
    <row r="260" ht="12.75">
      <c r="E260" s="158" t="s">
        <v>726</v>
      </c>
    </row>
    <row r="261" ht="12.75">
      <c r="E261" s="158" t="s">
        <v>726</v>
      </c>
    </row>
    <row r="262" ht="12.75">
      <c r="E262" s="158" t="s">
        <v>726</v>
      </c>
    </row>
    <row r="263" ht="12.75">
      <c r="E263" s="158" t="s">
        <v>726</v>
      </c>
    </row>
  </sheetData>
  <sheetProtection sheet="1" objects="1" scenarios="1"/>
  <mergeCells count="19">
    <mergeCell ref="R10:R11"/>
    <mergeCell ref="N10:N11"/>
    <mergeCell ref="N13:O13"/>
    <mergeCell ref="R13:S13"/>
    <mergeCell ref="A10:C10"/>
    <mergeCell ref="A13:C13"/>
    <mergeCell ref="E10:E11"/>
    <mergeCell ref="I10:I11"/>
    <mergeCell ref="E13:F13"/>
    <mergeCell ref="I13:J13"/>
    <mergeCell ref="R2:T2"/>
    <mergeCell ref="A7:C7"/>
    <mergeCell ref="A8:C8"/>
    <mergeCell ref="A9:C9"/>
    <mergeCell ref="E7:K7"/>
    <mergeCell ref="E8:K9"/>
    <mergeCell ref="E5:T5"/>
    <mergeCell ref="N7:T7"/>
    <mergeCell ref="N8:T9"/>
  </mergeCells>
  <printOptions horizontalCentered="1"/>
  <pageMargins left="0.5905511811023623" right="0.5905511811023623" top="0.3937007874015748" bottom="0.5118110236220472" header="0.3937007874015748" footer="0.31496062992125984"/>
  <pageSetup fitToHeight="3" fitToWidth="1" horizontalDpi="300" verticalDpi="300" orientation="portrait" paperSize="9" scale="68" r:id="rId1"/>
  <headerFooter alignWithMargins="0">
    <oddFooter>&amp;R&amp;11 I.XI -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9"/>
  </sheetPr>
  <dimension ref="A1:O335"/>
  <sheetViews>
    <sheetView workbookViewId="0" topLeftCell="A3">
      <selection activeCell="L3" sqref="L3"/>
    </sheetView>
  </sheetViews>
  <sheetFormatPr defaultColWidth="11.421875" defaultRowHeight="12.75"/>
  <cols>
    <col min="1" max="1" width="5.421875" style="21" customWidth="1"/>
    <col min="2" max="2" width="15.140625" style="39" customWidth="1"/>
    <col min="3" max="3" width="6.421875" style="88" customWidth="1"/>
    <col min="4" max="4" width="6.421875" style="87" customWidth="1"/>
    <col min="5" max="5" width="1.7109375" style="39" customWidth="1"/>
    <col min="6" max="6" width="10.7109375" style="158" customWidth="1"/>
    <col min="7" max="7" width="1.8515625" style="158" customWidth="1"/>
    <col min="8" max="8" width="10.7109375" style="158" customWidth="1"/>
    <col min="9" max="9" width="1.7109375" style="158" customWidth="1"/>
    <col min="10" max="10" width="10.7109375" style="196" customWidth="1"/>
    <col min="11" max="11" width="1.7109375" style="158" customWidth="1"/>
    <col min="12" max="12" width="13.00390625" style="158" bestFit="1" customWidth="1"/>
    <col min="13" max="16384" width="11.421875" style="39" customWidth="1"/>
  </cols>
  <sheetData>
    <row r="1" ht="14.25">
      <c r="L1" s="367">
        <v>511</v>
      </c>
    </row>
    <row r="2" ht="14.25">
      <c r="L2" s="381">
        <v>40148</v>
      </c>
    </row>
    <row r="5" spans="2:12" ht="18">
      <c r="B5" s="442" t="s">
        <v>330</v>
      </c>
      <c r="C5" s="442"/>
      <c r="D5" s="442"/>
      <c r="E5" s="442"/>
      <c r="F5" s="442"/>
      <c r="G5" s="442"/>
      <c r="H5" s="442"/>
      <c r="I5" s="442"/>
      <c r="J5" s="442"/>
      <c r="K5" s="442"/>
      <c r="L5" s="442"/>
    </row>
    <row r="6" spans="1:8" s="16" customFormat="1" ht="8.25" customHeight="1">
      <c r="A6" s="21"/>
      <c r="B6" s="28"/>
      <c r="C6" s="110"/>
      <c r="D6" s="111"/>
      <c r="E6" s="109"/>
      <c r="F6" s="194"/>
      <c r="G6" s="194"/>
      <c r="H6" s="18"/>
    </row>
    <row r="7" spans="1:12" ht="17.25" customHeight="1">
      <c r="A7" s="386" t="s">
        <v>781</v>
      </c>
      <c r="B7" s="476" t="s">
        <v>616</v>
      </c>
      <c r="C7" s="477"/>
      <c r="D7" s="477"/>
      <c r="E7" s="213"/>
      <c r="F7" s="478" t="s">
        <v>619</v>
      </c>
      <c r="G7" s="479"/>
      <c r="H7" s="479"/>
      <c r="I7" s="480"/>
      <c r="J7" s="481"/>
      <c r="K7" s="481"/>
      <c r="L7" s="481"/>
    </row>
    <row r="8" spans="1:12" ht="18.75" customHeight="1">
      <c r="A8" s="271"/>
      <c r="B8" s="475" t="s">
        <v>621</v>
      </c>
      <c r="C8" s="482"/>
      <c r="D8" s="482"/>
      <c r="E8" s="281"/>
      <c r="F8" s="478" t="s">
        <v>620</v>
      </c>
      <c r="G8" s="479"/>
      <c r="H8" s="479"/>
      <c r="I8" s="479"/>
      <c r="J8" s="479"/>
      <c r="K8" s="479"/>
      <c r="L8" s="479"/>
    </row>
    <row r="9" spans="1:12" ht="14.25" customHeight="1">
      <c r="A9" s="271"/>
      <c r="B9" s="476" t="s">
        <v>617</v>
      </c>
      <c r="C9" s="484"/>
      <c r="D9" s="484"/>
      <c r="E9" s="281"/>
      <c r="F9" s="483"/>
      <c r="G9" s="483"/>
      <c r="H9" s="483"/>
      <c r="I9" s="483"/>
      <c r="J9" s="483"/>
      <c r="K9" s="483"/>
      <c r="L9" s="483"/>
    </row>
    <row r="10" spans="1:12" s="19" customFormat="1" ht="12.75" customHeight="1">
      <c r="A10" s="44" t="s">
        <v>0</v>
      </c>
      <c r="B10" s="475" t="s">
        <v>622</v>
      </c>
      <c r="C10" s="475"/>
      <c r="D10" s="475"/>
      <c r="E10" s="39"/>
      <c r="F10" s="408" t="s">
        <v>238</v>
      </c>
      <c r="G10" s="114" t="s">
        <v>245</v>
      </c>
      <c r="H10" s="191"/>
      <c r="I10" s="162"/>
      <c r="J10" s="410" t="s">
        <v>239</v>
      </c>
      <c r="K10" s="114" t="s">
        <v>247</v>
      </c>
      <c r="L10" s="112"/>
    </row>
    <row r="11" spans="1:12" s="20" customFormat="1" ht="12.75" customHeight="1">
      <c r="A11" s="62"/>
      <c r="E11" s="39"/>
      <c r="F11" s="409"/>
      <c r="G11" s="114" t="s">
        <v>246</v>
      </c>
      <c r="H11" s="191"/>
      <c r="I11" s="162"/>
      <c r="J11" s="410"/>
      <c r="K11" s="114" t="s">
        <v>248</v>
      </c>
      <c r="L11" s="112"/>
    </row>
    <row r="12" spans="1:12" s="20" customFormat="1" ht="6.75" customHeight="1" thickBot="1">
      <c r="A12" s="62"/>
      <c r="B12" s="94"/>
      <c r="C12" s="89"/>
      <c r="D12" s="86"/>
      <c r="E12" s="26"/>
      <c r="F12" s="112"/>
      <c r="G12" s="146"/>
      <c r="H12" s="112"/>
      <c r="I12" s="162"/>
      <c r="J12" s="112"/>
      <c r="K12" s="146"/>
      <c r="L12" s="112"/>
    </row>
    <row r="13" spans="1:12" s="134" customFormat="1" ht="26.25" customHeight="1" thickBot="1">
      <c r="A13" s="116"/>
      <c r="B13" s="448" t="s">
        <v>197</v>
      </c>
      <c r="C13" s="454"/>
      <c r="D13" s="181" t="s">
        <v>0</v>
      </c>
      <c r="E13" s="133"/>
      <c r="F13" s="434" t="s">
        <v>198</v>
      </c>
      <c r="G13" s="435"/>
      <c r="H13" s="152" t="s">
        <v>2</v>
      </c>
      <c r="I13" s="165"/>
      <c r="J13" s="436" t="s">
        <v>240</v>
      </c>
      <c r="K13" s="437"/>
      <c r="L13" s="152" t="s">
        <v>2</v>
      </c>
    </row>
    <row r="14" spans="1:12" ht="5.25" customHeight="1">
      <c r="A14" s="63"/>
      <c r="B14" s="54" t="s">
        <v>0</v>
      </c>
      <c r="C14" s="10" t="s">
        <v>0</v>
      </c>
      <c r="D14" s="10"/>
      <c r="E14" s="11"/>
      <c r="G14" s="149"/>
      <c r="H14" s="148" t="s">
        <v>0</v>
      </c>
      <c r="I14" s="159"/>
      <c r="K14" s="149"/>
      <c r="L14" s="148" t="s">
        <v>0</v>
      </c>
    </row>
    <row r="15" spans="1:12" ht="12.75" customHeight="1">
      <c r="A15" s="63"/>
      <c r="B15" s="296">
        <f>COUNT(C16:C400)</f>
        <v>199</v>
      </c>
      <c r="D15" s="60" t="s">
        <v>184</v>
      </c>
      <c r="E15" s="41"/>
      <c r="F15" s="153" t="s">
        <v>1</v>
      </c>
      <c r="H15" s="296">
        <f>COUNT(H16:H485)</f>
        <v>185</v>
      </c>
      <c r="J15" s="288" t="s">
        <v>1</v>
      </c>
      <c r="K15" s="239"/>
      <c r="L15" s="296">
        <f>COUNT(L16:L485)</f>
        <v>36</v>
      </c>
    </row>
    <row r="16" spans="1:12" s="123" customFormat="1" ht="12">
      <c r="A16" s="85"/>
      <c r="B16" s="119" t="s">
        <v>3</v>
      </c>
      <c r="C16" s="120">
        <v>11</v>
      </c>
      <c r="D16" s="121"/>
      <c r="E16" s="122"/>
      <c r="F16" s="171">
        <v>100</v>
      </c>
      <c r="G16" s="168"/>
      <c r="H16" s="167">
        <v>69.819574</v>
      </c>
      <c r="I16" s="169"/>
      <c r="J16" s="241">
        <v>100</v>
      </c>
      <c r="K16" s="168"/>
      <c r="L16" s="240">
        <v>76.346105</v>
      </c>
    </row>
    <row r="17" spans="1:12" s="123" customFormat="1" ht="12">
      <c r="A17" s="85"/>
      <c r="B17" s="130" t="s">
        <v>710</v>
      </c>
      <c r="C17" s="131">
        <v>22</v>
      </c>
      <c r="D17" s="132"/>
      <c r="E17" s="126"/>
      <c r="F17" s="171">
        <v>0.245798</v>
      </c>
      <c r="G17" s="170"/>
      <c r="H17" s="167">
        <v>0.171615</v>
      </c>
      <c r="I17" s="169"/>
      <c r="J17" s="241">
        <v>0.168336</v>
      </c>
      <c r="K17" s="226"/>
      <c r="L17" s="240">
        <v>0.128518</v>
      </c>
    </row>
    <row r="18" spans="1:12" s="123" customFormat="1" ht="12">
      <c r="A18" s="85"/>
      <c r="B18" s="130" t="s">
        <v>97</v>
      </c>
      <c r="C18" s="131">
        <v>23</v>
      </c>
      <c r="D18" s="132"/>
      <c r="E18" s="126"/>
      <c r="F18" s="171">
        <v>0.007491</v>
      </c>
      <c r="G18" s="170"/>
      <c r="H18" s="167">
        <v>0.00523</v>
      </c>
      <c r="I18" s="169"/>
      <c r="J18" s="241" t="s">
        <v>0</v>
      </c>
      <c r="K18" s="170"/>
      <c r="L18" s="240" t="s">
        <v>0</v>
      </c>
    </row>
    <row r="19" spans="1:12" s="123" customFormat="1" ht="12">
      <c r="A19" s="85"/>
      <c r="B19" s="130" t="s">
        <v>98</v>
      </c>
      <c r="C19" s="131">
        <v>24</v>
      </c>
      <c r="D19" s="132"/>
      <c r="E19" s="126"/>
      <c r="F19" s="171">
        <v>0.017656</v>
      </c>
      <c r="G19" s="170"/>
      <c r="H19" s="167">
        <v>0.012327</v>
      </c>
      <c r="I19" s="170"/>
      <c r="J19" s="241" t="s">
        <v>0</v>
      </c>
      <c r="K19" s="226"/>
      <c r="L19" s="240" t="s">
        <v>0</v>
      </c>
    </row>
    <row r="20" spans="1:12" s="123" customFormat="1" ht="12">
      <c r="A20" s="85"/>
      <c r="B20" s="130" t="s">
        <v>99</v>
      </c>
      <c r="C20" s="131">
        <v>27</v>
      </c>
      <c r="D20" s="132"/>
      <c r="E20" s="126"/>
      <c r="F20" s="171">
        <v>0.075442</v>
      </c>
      <c r="G20" s="170"/>
      <c r="H20" s="167">
        <v>0.052673</v>
      </c>
      <c r="I20" s="170"/>
      <c r="J20" s="241" t="s">
        <v>0</v>
      </c>
      <c r="K20" s="226"/>
      <c r="L20" s="240" t="s">
        <v>0</v>
      </c>
    </row>
    <row r="21" spans="1:12" s="123" customFormat="1" ht="12">
      <c r="A21" s="85"/>
      <c r="B21" s="119" t="s">
        <v>309</v>
      </c>
      <c r="C21" s="120">
        <v>29</v>
      </c>
      <c r="D21" s="121"/>
      <c r="E21" s="122"/>
      <c r="F21" s="171">
        <v>0.062796</v>
      </c>
      <c r="G21" s="168"/>
      <c r="H21" s="167">
        <v>0.043844</v>
      </c>
      <c r="I21" s="169"/>
      <c r="J21" s="241" t="s">
        <v>0</v>
      </c>
      <c r="K21" s="226"/>
      <c r="L21" s="240" t="s">
        <v>0</v>
      </c>
    </row>
    <row r="22" spans="1:12" s="123" customFormat="1" ht="12">
      <c r="A22" s="85"/>
      <c r="B22" s="119" t="s">
        <v>251</v>
      </c>
      <c r="C22" s="120">
        <v>31</v>
      </c>
      <c r="D22" s="121"/>
      <c r="E22" s="126"/>
      <c r="F22" s="171">
        <v>0.011616</v>
      </c>
      <c r="G22" s="170"/>
      <c r="H22" s="167">
        <v>0.00811</v>
      </c>
      <c r="I22" s="169"/>
      <c r="J22" s="241" t="s">
        <v>0</v>
      </c>
      <c r="K22" s="226"/>
      <c r="L22" s="240" t="s">
        <v>0</v>
      </c>
    </row>
    <row r="23" spans="1:12" s="123" customFormat="1" ht="12">
      <c r="A23" s="85"/>
      <c r="B23" s="119" t="s">
        <v>148</v>
      </c>
      <c r="C23" s="120">
        <v>32</v>
      </c>
      <c r="D23" s="121"/>
      <c r="E23" s="126"/>
      <c r="F23" s="171">
        <v>0.031442</v>
      </c>
      <c r="G23" s="170"/>
      <c r="H23" s="167">
        <v>0.021953</v>
      </c>
      <c r="I23" s="169"/>
      <c r="J23" s="241" t="s">
        <v>0</v>
      </c>
      <c r="K23" s="226"/>
      <c r="L23" s="240" t="s">
        <v>0</v>
      </c>
    </row>
    <row r="24" spans="1:12" s="123" customFormat="1" ht="12">
      <c r="A24" s="85"/>
      <c r="B24" s="130" t="s">
        <v>30</v>
      </c>
      <c r="C24" s="131">
        <v>33</v>
      </c>
      <c r="D24" s="132">
        <v>500</v>
      </c>
      <c r="E24" s="126"/>
      <c r="F24" s="171" t="s">
        <v>0</v>
      </c>
      <c r="G24" s="170"/>
      <c r="H24" s="167" t="s">
        <v>0</v>
      </c>
      <c r="I24" s="170"/>
      <c r="J24" s="241" t="s">
        <v>0</v>
      </c>
      <c r="K24" s="226"/>
      <c r="L24" s="240" t="s">
        <v>0</v>
      </c>
    </row>
    <row r="25" spans="1:12" s="123" customFormat="1" ht="12">
      <c r="A25" s="85"/>
      <c r="B25" s="130" t="s">
        <v>31</v>
      </c>
      <c r="C25" s="131">
        <v>34</v>
      </c>
      <c r="D25" s="132"/>
      <c r="E25" s="126"/>
      <c r="F25" s="171">
        <v>0.422182</v>
      </c>
      <c r="G25" s="170"/>
      <c r="H25" s="167">
        <v>0.294766</v>
      </c>
      <c r="I25" s="170"/>
      <c r="J25" s="241">
        <v>0.172968</v>
      </c>
      <c r="K25" s="226"/>
      <c r="L25" s="240">
        <v>0.132054</v>
      </c>
    </row>
    <row r="26" spans="1:12" s="123" customFormat="1" ht="12">
      <c r="A26" s="85"/>
      <c r="B26" s="119" t="s">
        <v>37</v>
      </c>
      <c r="C26" s="120">
        <v>35</v>
      </c>
      <c r="D26" s="121"/>
      <c r="E26" s="126"/>
      <c r="F26" s="171">
        <v>0.191698</v>
      </c>
      <c r="G26" s="170"/>
      <c r="H26" s="167">
        <v>0.133843</v>
      </c>
      <c r="I26" s="169"/>
      <c r="J26" s="241">
        <v>0.178346</v>
      </c>
      <c r="K26" s="170"/>
      <c r="L26" s="240">
        <v>0.13616</v>
      </c>
    </row>
    <row r="27" spans="1:12" s="123" customFormat="1" ht="12">
      <c r="A27" s="85"/>
      <c r="B27" s="130" t="s">
        <v>259</v>
      </c>
      <c r="C27" s="131">
        <v>36</v>
      </c>
      <c r="D27" s="132"/>
      <c r="E27" s="126"/>
      <c r="F27" s="171">
        <v>0.468784</v>
      </c>
      <c r="G27" s="170"/>
      <c r="H27" s="167">
        <v>0.327303</v>
      </c>
      <c r="I27" s="170"/>
      <c r="J27" s="241">
        <v>0.454267</v>
      </c>
      <c r="K27" s="226"/>
      <c r="L27" s="240">
        <v>0.346815</v>
      </c>
    </row>
    <row r="28" spans="1:12" s="123" customFormat="1" ht="12">
      <c r="A28" s="85"/>
      <c r="B28" s="130" t="s">
        <v>34</v>
      </c>
      <c r="C28" s="131">
        <v>37</v>
      </c>
      <c r="D28" s="132" t="s">
        <v>0</v>
      </c>
      <c r="E28" s="126"/>
      <c r="F28" s="171">
        <v>0.052494</v>
      </c>
      <c r="G28" s="170"/>
      <c r="H28" s="167">
        <v>0.036651</v>
      </c>
      <c r="I28" s="170"/>
      <c r="J28" s="258" t="s">
        <v>0</v>
      </c>
      <c r="K28" s="170"/>
      <c r="L28" s="259" t="s">
        <v>0</v>
      </c>
    </row>
    <row r="29" spans="1:12" s="123" customFormat="1" ht="12">
      <c r="A29" s="85"/>
      <c r="B29" s="130" t="s">
        <v>20</v>
      </c>
      <c r="C29" s="131">
        <v>38</v>
      </c>
      <c r="D29" s="132"/>
      <c r="E29" s="126"/>
      <c r="F29" s="171">
        <v>0.073588</v>
      </c>
      <c r="G29" s="170"/>
      <c r="H29" s="167">
        <v>0.051379</v>
      </c>
      <c r="I29" s="170"/>
      <c r="J29" s="241" t="s">
        <v>0</v>
      </c>
      <c r="K29" s="170"/>
      <c r="L29" s="240" t="s">
        <v>0</v>
      </c>
    </row>
    <row r="30" spans="1:12" s="123" customFormat="1" ht="12">
      <c r="A30" s="85"/>
      <c r="B30" s="119" t="s">
        <v>100</v>
      </c>
      <c r="C30" s="120">
        <v>39</v>
      </c>
      <c r="D30" s="121"/>
      <c r="E30" s="126"/>
      <c r="F30" s="171">
        <v>0.004396</v>
      </c>
      <c r="G30" s="170"/>
      <c r="H30" s="167">
        <v>0.003069</v>
      </c>
      <c r="I30" s="169"/>
      <c r="J30" s="241" t="s">
        <v>0</v>
      </c>
      <c r="K30" s="226"/>
      <c r="L30" s="240" t="s">
        <v>0</v>
      </c>
    </row>
    <row r="31" spans="1:12" s="123" customFormat="1" ht="12">
      <c r="A31" s="85"/>
      <c r="B31" s="130" t="s">
        <v>255</v>
      </c>
      <c r="C31" s="131">
        <v>42</v>
      </c>
      <c r="D31" s="132"/>
      <c r="E31" s="126"/>
      <c r="F31" s="171">
        <v>0.051308</v>
      </c>
      <c r="G31" s="170"/>
      <c r="H31" s="167">
        <v>0.035823</v>
      </c>
      <c r="I31" s="170"/>
      <c r="J31" s="241" t="s">
        <v>0</v>
      </c>
      <c r="K31" s="226"/>
      <c r="L31" s="240" t="s">
        <v>0</v>
      </c>
    </row>
    <row r="32" spans="1:12" s="123" customFormat="1" ht="12">
      <c r="A32" s="85"/>
      <c r="B32" s="130" t="s">
        <v>51</v>
      </c>
      <c r="C32" s="131">
        <v>43</v>
      </c>
      <c r="D32" s="132"/>
      <c r="E32" s="126"/>
      <c r="F32" s="171">
        <v>0.116722</v>
      </c>
      <c r="G32" s="170"/>
      <c r="H32" s="167">
        <v>0.081495</v>
      </c>
      <c r="I32" s="170"/>
      <c r="J32" s="241">
        <v>0.060357</v>
      </c>
      <c r="K32" s="170"/>
      <c r="L32" s="240">
        <v>0.04608</v>
      </c>
    </row>
    <row r="33" spans="1:12" s="123" customFormat="1" ht="12">
      <c r="A33" s="85"/>
      <c r="B33" s="130" t="s">
        <v>103</v>
      </c>
      <c r="C33" s="131">
        <v>44</v>
      </c>
      <c r="D33" s="132"/>
      <c r="E33" s="126"/>
      <c r="F33" s="171">
        <v>0.001331</v>
      </c>
      <c r="G33" s="170"/>
      <c r="H33" s="167">
        <v>0.000929</v>
      </c>
      <c r="I33" s="170"/>
      <c r="J33" s="241" t="s">
        <v>0</v>
      </c>
      <c r="K33" s="226"/>
      <c r="L33" s="240" t="s">
        <v>0</v>
      </c>
    </row>
    <row r="34" spans="1:12" s="123" customFormat="1" ht="12">
      <c r="A34" s="85"/>
      <c r="B34" s="130" t="s">
        <v>711</v>
      </c>
      <c r="C34" s="131">
        <v>45</v>
      </c>
      <c r="D34" s="132"/>
      <c r="E34" s="126"/>
      <c r="F34" s="171">
        <v>0.490912</v>
      </c>
      <c r="G34" s="170"/>
      <c r="H34" s="167">
        <v>0.342753</v>
      </c>
      <c r="I34" s="170"/>
      <c r="J34" s="241">
        <v>0.321348</v>
      </c>
      <c r="K34" s="226"/>
      <c r="L34" s="240">
        <v>0.245337</v>
      </c>
    </row>
    <row r="35" spans="1:12" s="123" customFormat="1" ht="12">
      <c r="A35" s="85"/>
      <c r="B35" s="130" t="s">
        <v>58</v>
      </c>
      <c r="C35" s="131">
        <v>46</v>
      </c>
      <c r="D35" s="132">
        <v>490</v>
      </c>
      <c r="E35" s="126"/>
      <c r="F35" s="171" t="s">
        <v>0</v>
      </c>
      <c r="G35" s="170"/>
      <c r="H35" s="167" t="s">
        <v>0</v>
      </c>
      <c r="I35" s="170"/>
      <c r="J35" s="241" t="s">
        <v>0</v>
      </c>
      <c r="K35" s="226"/>
      <c r="L35" s="240" t="s">
        <v>0</v>
      </c>
    </row>
    <row r="36" spans="1:12" s="123" customFormat="1" ht="12">
      <c r="A36" s="85"/>
      <c r="B36" s="130" t="s">
        <v>59</v>
      </c>
      <c r="C36" s="131">
        <v>47</v>
      </c>
      <c r="D36" s="132"/>
      <c r="E36" s="126"/>
      <c r="F36" s="171">
        <v>0.029207</v>
      </c>
      <c r="G36" s="170"/>
      <c r="H36" s="167">
        <v>0.020392</v>
      </c>
      <c r="I36" s="170"/>
      <c r="J36" s="241" t="s">
        <v>0</v>
      </c>
      <c r="K36" s="170"/>
      <c r="L36" s="240" t="s">
        <v>0</v>
      </c>
    </row>
    <row r="37" spans="1:12" s="123" customFormat="1" ht="12">
      <c r="A37" s="85"/>
      <c r="B37" s="130" t="s">
        <v>296</v>
      </c>
      <c r="C37" s="131">
        <v>48</v>
      </c>
      <c r="D37" s="132"/>
      <c r="E37" s="126"/>
      <c r="F37" s="171">
        <v>1.421991</v>
      </c>
      <c r="G37" s="170"/>
      <c r="H37" s="167">
        <v>0.992828</v>
      </c>
      <c r="I37" s="170"/>
      <c r="J37" s="241">
        <v>1.696182</v>
      </c>
      <c r="K37" s="170"/>
      <c r="L37" s="240">
        <v>1.294969</v>
      </c>
    </row>
    <row r="38" spans="1:12" s="123" customFormat="1" ht="12">
      <c r="A38" s="85"/>
      <c r="B38" s="119" t="s">
        <v>56</v>
      </c>
      <c r="C38" s="120">
        <v>49</v>
      </c>
      <c r="D38" s="121"/>
      <c r="E38" s="126"/>
      <c r="F38" s="171">
        <v>0.474853</v>
      </c>
      <c r="G38" s="170"/>
      <c r="H38" s="167">
        <v>0.33154</v>
      </c>
      <c r="I38" s="169"/>
      <c r="J38" s="241">
        <v>0.395519</v>
      </c>
      <c r="K38" s="226"/>
      <c r="L38" s="240">
        <v>0.301963</v>
      </c>
    </row>
    <row r="39" spans="1:12" s="123" customFormat="1" ht="12">
      <c r="A39" s="85"/>
      <c r="B39" s="119" t="s">
        <v>62</v>
      </c>
      <c r="C39" s="120">
        <v>51</v>
      </c>
      <c r="D39" s="121"/>
      <c r="E39" s="126"/>
      <c r="F39" s="171">
        <v>0.019983</v>
      </c>
      <c r="G39" s="170"/>
      <c r="H39" s="167">
        <v>0.013952</v>
      </c>
      <c r="I39" s="169"/>
      <c r="J39" s="241" t="s">
        <v>0</v>
      </c>
      <c r="K39" s="226"/>
      <c r="L39" s="240" t="s">
        <v>0</v>
      </c>
    </row>
    <row r="40" spans="1:12" s="123" customFormat="1" ht="12">
      <c r="A40" s="85"/>
      <c r="B40" s="119" t="s">
        <v>32</v>
      </c>
      <c r="C40" s="120">
        <v>52</v>
      </c>
      <c r="D40" s="121"/>
      <c r="E40" s="126"/>
      <c r="F40" s="171">
        <v>0.175398</v>
      </c>
      <c r="G40" s="170"/>
      <c r="H40" s="167">
        <v>0.122462</v>
      </c>
      <c r="I40" s="169"/>
      <c r="J40" s="241">
        <v>0.192187</v>
      </c>
      <c r="K40" s="226"/>
      <c r="L40" s="240">
        <v>0.146727</v>
      </c>
    </row>
    <row r="41" spans="1:12" s="123" customFormat="1" ht="12">
      <c r="A41" s="85"/>
      <c r="B41" s="119" t="s">
        <v>599</v>
      </c>
      <c r="C41" s="120">
        <v>53</v>
      </c>
      <c r="D41" s="121"/>
      <c r="E41" s="126"/>
      <c r="F41" s="171">
        <v>0.164377</v>
      </c>
      <c r="G41" s="170"/>
      <c r="H41" s="167">
        <v>0.114767</v>
      </c>
      <c r="I41" s="169"/>
      <c r="J41" s="241">
        <v>0.031017</v>
      </c>
      <c r="K41" s="170"/>
      <c r="L41" s="240">
        <v>0.02368</v>
      </c>
    </row>
    <row r="42" spans="1:12" s="123" customFormat="1" ht="12">
      <c r="A42" s="85"/>
      <c r="B42" s="119" t="s">
        <v>66</v>
      </c>
      <c r="C42" s="120">
        <v>55</v>
      </c>
      <c r="D42" s="121"/>
      <c r="E42" s="126"/>
      <c r="F42" s="171">
        <v>0.082859</v>
      </c>
      <c r="G42" s="170"/>
      <c r="H42" s="167">
        <v>0.057852</v>
      </c>
      <c r="I42" s="169"/>
      <c r="J42" s="241" t="s">
        <v>0</v>
      </c>
      <c r="K42" s="170"/>
      <c r="L42" s="240" t="s">
        <v>0</v>
      </c>
    </row>
    <row r="43" spans="1:12" s="123" customFormat="1" ht="12">
      <c r="A43" s="85"/>
      <c r="B43" s="130" t="s">
        <v>21</v>
      </c>
      <c r="C43" s="131">
        <v>56</v>
      </c>
      <c r="D43" s="132"/>
      <c r="E43" s="126"/>
      <c r="F43" s="171">
        <v>0.045032</v>
      </c>
      <c r="G43" s="170"/>
      <c r="H43" s="167">
        <v>0.031441</v>
      </c>
      <c r="I43" s="170"/>
      <c r="J43" s="241" t="s">
        <v>0</v>
      </c>
      <c r="K43" s="170"/>
      <c r="L43" s="240" t="s">
        <v>0</v>
      </c>
    </row>
    <row r="44" spans="1:12" s="123" customFormat="1" ht="12">
      <c r="A44" s="85"/>
      <c r="B44" s="119" t="s">
        <v>219</v>
      </c>
      <c r="C44" s="120">
        <v>61</v>
      </c>
      <c r="D44" s="121"/>
      <c r="E44" s="126"/>
      <c r="F44" s="171">
        <v>0.586407</v>
      </c>
      <c r="G44" s="170"/>
      <c r="H44" s="167">
        <v>0.409427</v>
      </c>
      <c r="I44" s="169"/>
      <c r="J44" s="258" t="s">
        <v>0</v>
      </c>
      <c r="K44" s="226"/>
      <c r="L44" s="259" t="s">
        <v>0</v>
      </c>
    </row>
    <row r="45" spans="1:12" s="123" customFormat="1" ht="12">
      <c r="A45" s="85"/>
      <c r="B45" s="130" t="s">
        <v>712</v>
      </c>
      <c r="C45" s="131">
        <v>62</v>
      </c>
      <c r="D45" s="132"/>
      <c r="E45" s="126"/>
      <c r="F45" s="171">
        <v>0.084349</v>
      </c>
      <c r="G45" s="170"/>
      <c r="H45" s="167">
        <v>0.058892</v>
      </c>
      <c r="I45" s="170"/>
      <c r="J45" s="241">
        <v>0.084375</v>
      </c>
      <c r="K45" s="226"/>
      <c r="L45" s="240">
        <v>0.064417</v>
      </c>
    </row>
    <row r="46" spans="1:12" s="123" customFormat="1" ht="12">
      <c r="A46" s="85"/>
      <c r="B46" s="119" t="s">
        <v>71</v>
      </c>
      <c r="C46" s="120">
        <v>64</v>
      </c>
      <c r="D46" s="121"/>
      <c r="E46" s="126"/>
      <c r="F46" s="171">
        <v>1.131431</v>
      </c>
      <c r="G46" s="170"/>
      <c r="H46" s="167">
        <v>0.78996</v>
      </c>
      <c r="I46" s="169"/>
      <c r="J46" s="241">
        <v>1.511334</v>
      </c>
      <c r="K46" s="226"/>
      <c r="L46" s="240">
        <v>1.153845</v>
      </c>
    </row>
    <row r="47" spans="1:12" s="123" customFormat="1" ht="12">
      <c r="A47" s="85"/>
      <c r="B47" s="130" t="s">
        <v>297</v>
      </c>
      <c r="C47" s="131">
        <v>65</v>
      </c>
      <c r="D47" s="132"/>
      <c r="E47" s="126"/>
      <c r="F47" s="171">
        <v>0.443954</v>
      </c>
      <c r="G47" s="170"/>
      <c r="H47" s="167">
        <v>0.309967</v>
      </c>
      <c r="I47" s="170"/>
      <c r="J47" s="241">
        <v>0.489946</v>
      </c>
      <c r="K47" s="226"/>
      <c r="L47" s="240">
        <v>0.374055</v>
      </c>
    </row>
    <row r="48" spans="1:12" s="123" customFormat="1" ht="12">
      <c r="A48" s="85"/>
      <c r="B48" s="119" t="s">
        <v>72</v>
      </c>
      <c r="C48" s="120">
        <v>66</v>
      </c>
      <c r="D48" s="121"/>
      <c r="E48" s="126"/>
      <c r="F48" s="171">
        <v>0.019424</v>
      </c>
      <c r="G48" s="170"/>
      <c r="H48" s="167">
        <v>0.013562</v>
      </c>
      <c r="I48" s="169"/>
      <c r="J48" s="241" t="s">
        <v>0</v>
      </c>
      <c r="K48" s="226"/>
      <c r="L48" s="240" t="s">
        <v>0</v>
      </c>
    </row>
    <row r="49" spans="2:15" ht="12.75">
      <c r="B49" s="130" t="s">
        <v>852</v>
      </c>
      <c r="C49" s="131">
        <v>67</v>
      </c>
      <c r="D49" s="132"/>
      <c r="E49" s="126"/>
      <c r="F49" s="171">
        <v>0.002134</v>
      </c>
      <c r="G49" s="170"/>
      <c r="H49" s="167">
        <v>0.00149</v>
      </c>
      <c r="I49" s="170"/>
      <c r="J49" s="241" t="s">
        <v>0</v>
      </c>
      <c r="K49" s="170"/>
      <c r="L49" s="240" t="s">
        <v>0</v>
      </c>
      <c r="N49" s="123"/>
      <c r="O49" s="123"/>
    </row>
    <row r="50" spans="1:12" s="123" customFormat="1" ht="12">
      <c r="A50" s="85"/>
      <c r="B50" s="119" t="s">
        <v>265</v>
      </c>
      <c r="C50" s="120">
        <v>69</v>
      </c>
      <c r="D50" s="121"/>
      <c r="E50" s="126"/>
      <c r="F50" s="171">
        <v>0.01314</v>
      </c>
      <c r="G50" s="170"/>
      <c r="H50" s="167">
        <v>0.009174</v>
      </c>
      <c r="I50" s="169"/>
      <c r="J50" s="241">
        <v>0.000262</v>
      </c>
      <c r="K50" s="170"/>
      <c r="L50" s="240">
        <v>0.0002</v>
      </c>
    </row>
    <row r="51" spans="1:12" s="123" customFormat="1" ht="12">
      <c r="A51" s="85"/>
      <c r="B51" s="130" t="s">
        <v>713</v>
      </c>
      <c r="C51" s="131">
        <v>71</v>
      </c>
      <c r="D51" s="132"/>
      <c r="E51" s="126"/>
      <c r="F51" s="171">
        <v>0.027958</v>
      </c>
      <c r="G51" s="170"/>
      <c r="H51" s="167">
        <v>0.01952</v>
      </c>
      <c r="I51" s="170"/>
      <c r="J51" s="241" t="s">
        <v>0</v>
      </c>
      <c r="K51" s="170"/>
      <c r="L51" s="240" t="s">
        <v>0</v>
      </c>
    </row>
    <row r="52" spans="1:12" s="123" customFormat="1" ht="12">
      <c r="A52" s="85"/>
      <c r="B52" s="119" t="s">
        <v>76</v>
      </c>
      <c r="C52" s="120">
        <v>72</v>
      </c>
      <c r="D52" s="121"/>
      <c r="E52" s="126"/>
      <c r="F52" s="171">
        <v>5.336923</v>
      </c>
      <c r="G52" s="170"/>
      <c r="H52" s="167">
        <v>3.726217</v>
      </c>
      <c r="I52" s="169"/>
      <c r="J52" s="241">
        <v>6.410133</v>
      </c>
      <c r="K52" s="170"/>
      <c r="L52" s="240">
        <v>4.893887</v>
      </c>
    </row>
    <row r="53" spans="1:12" s="123" customFormat="1" ht="12">
      <c r="A53" s="85"/>
      <c r="B53" s="119" t="s">
        <v>104</v>
      </c>
      <c r="C53" s="120">
        <v>73</v>
      </c>
      <c r="D53" s="121"/>
      <c r="E53" s="126"/>
      <c r="F53" s="171">
        <v>0.00897</v>
      </c>
      <c r="G53" s="170"/>
      <c r="H53" s="167">
        <v>0.006263</v>
      </c>
      <c r="I53" s="169"/>
      <c r="J53" s="241">
        <v>0.007165</v>
      </c>
      <c r="K53" s="226"/>
      <c r="L53" s="240">
        <v>0.00547</v>
      </c>
    </row>
    <row r="54" spans="1:12" s="123" customFormat="1" ht="12">
      <c r="A54" s="85"/>
      <c r="B54" s="119" t="s">
        <v>633</v>
      </c>
      <c r="C54" s="120">
        <v>74</v>
      </c>
      <c r="D54" s="121" t="s">
        <v>0</v>
      </c>
      <c r="E54" s="126"/>
      <c r="F54" s="171">
        <v>0.164984</v>
      </c>
      <c r="G54" s="170"/>
      <c r="H54" s="167">
        <v>0.115191</v>
      </c>
      <c r="I54" s="169"/>
      <c r="J54" s="241">
        <v>0.000524</v>
      </c>
      <c r="K54" s="226"/>
      <c r="L54" s="240">
        <v>0.0004</v>
      </c>
    </row>
    <row r="55" spans="1:12" s="123" customFormat="1" ht="12">
      <c r="A55" s="85"/>
      <c r="B55" s="119" t="s">
        <v>33</v>
      </c>
      <c r="C55" s="120">
        <v>76</v>
      </c>
      <c r="D55" s="121"/>
      <c r="E55" s="126"/>
      <c r="F55" s="171">
        <v>0.79581</v>
      </c>
      <c r="G55" s="170"/>
      <c r="H55" s="167">
        <v>0.555631</v>
      </c>
      <c r="I55" s="169"/>
      <c r="J55" s="241">
        <v>0.88572</v>
      </c>
      <c r="K55" s="226"/>
      <c r="L55" s="240">
        <v>0.676213</v>
      </c>
    </row>
    <row r="56" spans="1:12" s="123" customFormat="1" ht="12">
      <c r="A56" s="85"/>
      <c r="B56" s="119" t="s">
        <v>91</v>
      </c>
      <c r="C56" s="120">
        <v>78</v>
      </c>
      <c r="D56" s="121">
        <v>490</v>
      </c>
      <c r="E56" s="126"/>
      <c r="F56" s="171" t="s">
        <v>0</v>
      </c>
      <c r="G56" s="170"/>
      <c r="H56" s="167" t="s">
        <v>0</v>
      </c>
      <c r="I56" s="169"/>
      <c r="J56" s="241" t="s">
        <v>0</v>
      </c>
      <c r="K56" s="226"/>
      <c r="L56" s="240" t="s">
        <v>0</v>
      </c>
    </row>
    <row r="57" spans="1:12" s="123" customFormat="1" ht="12">
      <c r="A57" s="85"/>
      <c r="B57" s="119" t="s">
        <v>714</v>
      </c>
      <c r="C57" s="120">
        <v>79</v>
      </c>
      <c r="D57" s="121"/>
      <c r="E57" s="126"/>
      <c r="F57" s="171">
        <v>0.039009</v>
      </c>
      <c r="G57" s="170"/>
      <c r="H57" s="167">
        <v>0.027236</v>
      </c>
      <c r="I57" s="169"/>
      <c r="J57" s="241">
        <v>0.012911</v>
      </c>
      <c r="K57" s="226"/>
      <c r="L57" s="240">
        <v>0.009857</v>
      </c>
    </row>
    <row r="58" spans="1:12" s="123" customFormat="1" ht="12">
      <c r="A58" s="85"/>
      <c r="B58" s="119" t="s">
        <v>22</v>
      </c>
      <c r="C58" s="120">
        <v>81</v>
      </c>
      <c r="D58" s="121"/>
      <c r="E58" s="126"/>
      <c r="F58" s="171">
        <v>0.026788</v>
      </c>
      <c r="G58" s="170"/>
      <c r="H58" s="167">
        <v>0.018703</v>
      </c>
      <c r="I58" s="169"/>
      <c r="J58" s="241" t="s">
        <v>0</v>
      </c>
      <c r="K58" s="226"/>
      <c r="L58" s="240" t="s">
        <v>0</v>
      </c>
    </row>
    <row r="59" spans="1:12" s="123" customFormat="1" ht="12">
      <c r="A59" s="85"/>
      <c r="B59" s="119" t="s">
        <v>260</v>
      </c>
      <c r="C59" s="120">
        <v>82</v>
      </c>
      <c r="D59" s="121"/>
      <c r="E59" s="126"/>
      <c r="F59" s="171">
        <v>0.622103</v>
      </c>
      <c r="G59" s="170"/>
      <c r="H59" s="167">
        <v>0.43435</v>
      </c>
      <c r="I59" s="169"/>
      <c r="J59" s="241">
        <v>0.456562</v>
      </c>
      <c r="K59" s="226"/>
      <c r="L59" s="240">
        <v>0.348567</v>
      </c>
    </row>
    <row r="60" spans="1:12" s="123" customFormat="1" ht="12">
      <c r="A60" s="85"/>
      <c r="B60" s="119" t="s">
        <v>610</v>
      </c>
      <c r="C60" s="120">
        <v>86</v>
      </c>
      <c r="D60" s="121"/>
      <c r="E60" s="126"/>
      <c r="F60" s="171">
        <v>1.416245</v>
      </c>
      <c r="G60" s="170"/>
      <c r="H60" s="167">
        <v>0.988816</v>
      </c>
      <c r="I60" s="169"/>
      <c r="J60" s="241">
        <v>1.335856</v>
      </c>
      <c r="K60" s="226"/>
      <c r="L60" s="240">
        <v>1.019874</v>
      </c>
    </row>
    <row r="61" spans="1:12" s="123" customFormat="1" ht="12">
      <c r="A61" s="85"/>
      <c r="B61" s="130" t="s">
        <v>74</v>
      </c>
      <c r="C61" s="131">
        <v>88</v>
      </c>
      <c r="D61" s="132"/>
      <c r="E61" s="126"/>
      <c r="F61" s="171">
        <v>0.285502</v>
      </c>
      <c r="G61" s="170"/>
      <c r="H61" s="167">
        <v>0.199336</v>
      </c>
      <c r="I61" s="170"/>
      <c r="J61" s="241">
        <v>0.134526</v>
      </c>
      <c r="K61" s="226"/>
      <c r="L61" s="240">
        <v>0.102705</v>
      </c>
    </row>
    <row r="62" spans="1:12" s="123" customFormat="1" ht="12">
      <c r="A62" s="85"/>
      <c r="B62" s="130" t="s">
        <v>715</v>
      </c>
      <c r="C62" s="131">
        <v>89</v>
      </c>
      <c r="D62" s="132"/>
      <c r="E62" s="126"/>
      <c r="F62" s="171">
        <v>0.015668</v>
      </c>
      <c r="G62" s="170"/>
      <c r="H62" s="167">
        <v>0.010939</v>
      </c>
      <c r="I62" s="169"/>
      <c r="J62" s="241" t="s">
        <v>0</v>
      </c>
      <c r="K62" s="226"/>
      <c r="L62" s="240" t="s">
        <v>0</v>
      </c>
    </row>
    <row r="63" spans="1:12" s="123" customFormat="1" ht="12">
      <c r="A63" s="85"/>
      <c r="B63" s="119" t="s">
        <v>716</v>
      </c>
      <c r="C63" s="120">
        <v>92</v>
      </c>
      <c r="D63" s="121"/>
      <c r="E63" s="126"/>
      <c r="F63" s="171">
        <v>0.225918</v>
      </c>
      <c r="G63" s="170"/>
      <c r="H63" s="167">
        <v>0.157735</v>
      </c>
      <c r="I63" s="169"/>
      <c r="J63" s="241">
        <v>0.081533</v>
      </c>
      <c r="K63" s="226"/>
      <c r="L63" s="240">
        <v>0.062247</v>
      </c>
    </row>
    <row r="64" spans="1:12" s="123" customFormat="1" ht="12">
      <c r="A64" s="85"/>
      <c r="B64" s="119" t="s">
        <v>295</v>
      </c>
      <c r="C64" s="120">
        <v>93</v>
      </c>
      <c r="D64" s="121"/>
      <c r="E64" s="126"/>
      <c r="F64" s="171">
        <v>4.649909</v>
      </c>
      <c r="G64" s="170"/>
      <c r="H64" s="167">
        <v>3.246547</v>
      </c>
      <c r="I64" s="169"/>
      <c r="J64" s="241">
        <v>5.546517</v>
      </c>
      <c r="K64" s="226"/>
      <c r="L64" s="240">
        <v>4.23455</v>
      </c>
    </row>
    <row r="65" spans="1:12" s="123" customFormat="1" ht="12">
      <c r="A65" s="85"/>
      <c r="B65" s="119" t="s">
        <v>117</v>
      </c>
      <c r="C65" s="120">
        <v>94</v>
      </c>
      <c r="D65" s="121"/>
      <c r="E65" s="126"/>
      <c r="F65" s="171">
        <v>0.027153</v>
      </c>
      <c r="G65" s="170"/>
      <c r="H65" s="167">
        <v>0.018958</v>
      </c>
      <c r="I65" s="169"/>
      <c r="J65" s="241" t="s">
        <v>0</v>
      </c>
      <c r="K65" s="170"/>
      <c r="L65" s="240" t="s">
        <v>0</v>
      </c>
    </row>
    <row r="66" spans="1:12" s="123" customFormat="1" ht="12">
      <c r="A66" s="85"/>
      <c r="B66" s="119" t="s">
        <v>118</v>
      </c>
      <c r="C66" s="120">
        <v>96</v>
      </c>
      <c r="D66" s="121"/>
      <c r="E66" s="126"/>
      <c r="F66" s="171">
        <v>0.094982</v>
      </c>
      <c r="G66" s="170"/>
      <c r="H66" s="167">
        <v>0.066316</v>
      </c>
      <c r="I66" s="169"/>
      <c r="J66" s="241">
        <v>0.057911</v>
      </c>
      <c r="K66" s="170"/>
      <c r="L66" s="240">
        <v>0.044213</v>
      </c>
    </row>
    <row r="67" spans="1:12" s="123" customFormat="1" ht="12">
      <c r="A67" s="85"/>
      <c r="B67" s="119" t="s">
        <v>266</v>
      </c>
      <c r="C67" s="120">
        <v>97</v>
      </c>
      <c r="D67" s="121"/>
      <c r="E67" s="126"/>
      <c r="F67" s="171">
        <v>0.114156</v>
      </c>
      <c r="G67" s="170"/>
      <c r="H67" s="167">
        <v>0.079703</v>
      </c>
      <c r="I67" s="169"/>
      <c r="J67" s="241" t="s">
        <v>0</v>
      </c>
      <c r="K67" s="226"/>
      <c r="L67" s="240" t="s">
        <v>0</v>
      </c>
    </row>
    <row r="68" spans="1:12" s="123" customFormat="1" ht="12">
      <c r="A68" s="85"/>
      <c r="B68" s="119" t="s">
        <v>214</v>
      </c>
      <c r="C68" s="120">
        <v>101</v>
      </c>
      <c r="D68" s="121"/>
      <c r="E68" s="126"/>
      <c r="F68" s="171">
        <v>0.001417</v>
      </c>
      <c r="G68" s="170"/>
      <c r="H68" s="167">
        <v>0.000989</v>
      </c>
      <c r="I68" s="169"/>
      <c r="J68" s="241" t="s">
        <v>0</v>
      </c>
      <c r="K68" s="226"/>
      <c r="L68" s="240" t="s">
        <v>0</v>
      </c>
    </row>
    <row r="69" spans="1:12" s="123" customFormat="1" ht="12">
      <c r="A69" s="85"/>
      <c r="B69" s="119" t="s">
        <v>215</v>
      </c>
      <c r="C69" s="120">
        <v>103</v>
      </c>
      <c r="D69" s="121"/>
      <c r="E69" s="126"/>
      <c r="F69" s="171">
        <v>0.005834</v>
      </c>
      <c r="G69" s="170"/>
      <c r="H69" s="167">
        <v>0.004073</v>
      </c>
      <c r="I69" s="169"/>
      <c r="J69" s="241" t="s">
        <v>0</v>
      </c>
      <c r="K69" s="170"/>
      <c r="L69" s="240" t="s">
        <v>0</v>
      </c>
    </row>
    <row r="70" spans="1:12" s="123" customFormat="1" ht="12">
      <c r="A70" s="85"/>
      <c r="B70" s="119" t="s">
        <v>585</v>
      </c>
      <c r="C70" s="120">
        <v>105</v>
      </c>
      <c r="D70" s="121"/>
      <c r="E70" s="126"/>
      <c r="F70" s="171">
        <v>0.023671</v>
      </c>
      <c r="G70" s="170"/>
      <c r="H70" s="167">
        <v>0.016527</v>
      </c>
      <c r="I70" s="169"/>
      <c r="J70" s="241" t="s">
        <v>0</v>
      </c>
      <c r="K70" s="226"/>
      <c r="L70" s="240" t="s">
        <v>0</v>
      </c>
    </row>
    <row r="71" spans="1:12" s="123" customFormat="1" ht="12">
      <c r="A71" s="85"/>
      <c r="B71" s="119" t="s">
        <v>25</v>
      </c>
      <c r="C71" s="120">
        <v>107</v>
      </c>
      <c r="D71" s="121"/>
      <c r="E71" s="126"/>
      <c r="F71" s="171">
        <v>0.114903</v>
      </c>
      <c r="G71" s="170"/>
      <c r="H71" s="167">
        <v>0.080225</v>
      </c>
      <c r="I71" s="169"/>
      <c r="J71" s="241" t="s">
        <v>0</v>
      </c>
      <c r="K71" s="170"/>
      <c r="L71" s="240" t="s">
        <v>0</v>
      </c>
    </row>
    <row r="72" spans="1:12" s="123" customFormat="1" ht="12">
      <c r="A72" s="85"/>
      <c r="B72" s="130" t="s">
        <v>55</v>
      </c>
      <c r="C72" s="131">
        <v>119</v>
      </c>
      <c r="D72" s="132"/>
      <c r="E72" s="126"/>
      <c r="F72" s="171">
        <v>0.002711</v>
      </c>
      <c r="G72" s="170"/>
      <c r="H72" s="167">
        <v>0.001893</v>
      </c>
      <c r="I72" s="170"/>
      <c r="J72" s="241" t="s">
        <v>0</v>
      </c>
      <c r="K72" s="226"/>
      <c r="L72" s="240" t="s">
        <v>0</v>
      </c>
    </row>
    <row r="73" spans="1:12" s="123" customFormat="1" ht="12">
      <c r="A73" s="85"/>
      <c r="B73" s="119" t="s">
        <v>63</v>
      </c>
      <c r="C73" s="120">
        <v>122</v>
      </c>
      <c r="D73" s="121"/>
      <c r="E73" s="126"/>
      <c r="F73" s="171">
        <v>0.01007</v>
      </c>
      <c r="G73" s="170"/>
      <c r="H73" s="167">
        <v>0.007031</v>
      </c>
      <c r="I73" s="169"/>
      <c r="J73" s="241" t="s">
        <v>0</v>
      </c>
      <c r="K73" s="170"/>
      <c r="L73" s="240" t="s">
        <v>0</v>
      </c>
    </row>
    <row r="74" spans="1:12" s="123" customFormat="1" ht="12">
      <c r="A74" s="85"/>
      <c r="B74" s="130" t="s">
        <v>69</v>
      </c>
      <c r="C74" s="131">
        <v>127</v>
      </c>
      <c r="D74" s="132"/>
      <c r="E74" s="126"/>
      <c r="F74" s="171">
        <v>0.0444</v>
      </c>
      <c r="G74" s="170"/>
      <c r="H74" s="167">
        <v>0.031</v>
      </c>
      <c r="I74" s="170"/>
      <c r="J74" s="241" t="s">
        <v>0</v>
      </c>
      <c r="K74" s="170"/>
      <c r="L74" s="240" t="s">
        <v>0</v>
      </c>
    </row>
    <row r="75" spans="1:12" s="123" customFormat="1" ht="12">
      <c r="A75" s="85"/>
      <c r="B75" s="119" t="s">
        <v>291</v>
      </c>
      <c r="C75" s="120">
        <v>128</v>
      </c>
      <c r="D75" s="121"/>
      <c r="E75" s="126"/>
      <c r="F75" s="171">
        <v>0.001242</v>
      </c>
      <c r="G75" s="170"/>
      <c r="H75" s="167">
        <v>0.000867</v>
      </c>
      <c r="I75" s="169"/>
      <c r="J75" s="241" t="s">
        <v>0</v>
      </c>
      <c r="K75" s="226"/>
      <c r="L75" s="240" t="s">
        <v>0</v>
      </c>
    </row>
    <row r="76" spans="1:12" s="123" customFormat="1" ht="12">
      <c r="A76" s="85"/>
      <c r="B76" s="119" t="s">
        <v>70</v>
      </c>
      <c r="C76" s="120">
        <v>132</v>
      </c>
      <c r="D76" s="121"/>
      <c r="E76" s="126"/>
      <c r="F76" s="171">
        <v>0.002787</v>
      </c>
      <c r="G76" s="170"/>
      <c r="H76" s="167">
        <v>0.001946</v>
      </c>
      <c r="I76" s="169"/>
      <c r="J76" s="241" t="s">
        <v>0</v>
      </c>
      <c r="K76" s="226"/>
      <c r="L76" s="240" t="s">
        <v>0</v>
      </c>
    </row>
    <row r="77" spans="1:12" s="123" customFormat="1" ht="12">
      <c r="A77" s="85"/>
      <c r="B77" s="119" t="s">
        <v>853</v>
      </c>
      <c r="C77" s="120">
        <v>137</v>
      </c>
      <c r="D77" s="121"/>
      <c r="E77" s="126"/>
      <c r="F77" s="171">
        <v>0.321797</v>
      </c>
      <c r="G77" s="170"/>
      <c r="H77" s="167">
        <v>0.224677</v>
      </c>
      <c r="I77" s="169"/>
      <c r="J77" s="241" t="s">
        <v>0</v>
      </c>
      <c r="K77" s="226"/>
      <c r="L77" s="240" t="s">
        <v>0</v>
      </c>
    </row>
    <row r="78" spans="1:12" s="123" customFormat="1" ht="12">
      <c r="A78" s="85"/>
      <c r="B78" s="119" t="s">
        <v>78</v>
      </c>
      <c r="C78" s="120">
        <v>138</v>
      </c>
      <c r="D78" s="121"/>
      <c r="E78" s="124"/>
      <c r="F78" s="171">
        <v>0.022647</v>
      </c>
      <c r="G78" s="179"/>
      <c r="H78" s="167">
        <v>0.015812</v>
      </c>
      <c r="I78" s="169"/>
      <c r="J78" s="241" t="s">
        <v>0</v>
      </c>
      <c r="K78" s="226"/>
      <c r="L78" s="240" t="s">
        <v>0</v>
      </c>
    </row>
    <row r="79" spans="1:12" s="123" customFormat="1" ht="12">
      <c r="A79" s="85"/>
      <c r="B79" s="130" t="s">
        <v>717</v>
      </c>
      <c r="C79" s="131">
        <v>139</v>
      </c>
      <c r="D79" s="132"/>
      <c r="E79" s="126"/>
      <c r="F79" s="171">
        <v>0.002664</v>
      </c>
      <c r="G79" s="170"/>
      <c r="H79" s="167">
        <v>0.00186</v>
      </c>
      <c r="I79" s="170"/>
      <c r="J79" s="241" t="s">
        <v>0</v>
      </c>
      <c r="K79" s="226"/>
      <c r="L79" s="240" t="s">
        <v>0</v>
      </c>
    </row>
    <row r="80" spans="1:15" s="128" customFormat="1" ht="12">
      <c r="A80" s="85"/>
      <c r="B80" s="119" t="s">
        <v>86</v>
      </c>
      <c r="C80" s="120">
        <v>142</v>
      </c>
      <c r="D80" s="121"/>
      <c r="E80" s="122"/>
      <c r="F80" s="171">
        <v>0.063423</v>
      </c>
      <c r="G80" s="175"/>
      <c r="H80" s="167">
        <v>0.044282</v>
      </c>
      <c r="I80" s="176"/>
      <c r="J80" s="241" t="s">
        <v>0</v>
      </c>
      <c r="K80" s="226"/>
      <c r="L80" s="240" t="s">
        <v>0</v>
      </c>
      <c r="N80" s="123"/>
      <c r="O80" s="123"/>
    </row>
    <row r="81" spans="1:12" s="123" customFormat="1" ht="12">
      <c r="A81" s="85"/>
      <c r="B81" s="119" t="s">
        <v>87</v>
      </c>
      <c r="C81" s="120">
        <v>143</v>
      </c>
      <c r="D81" s="121"/>
      <c r="E81" s="126"/>
      <c r="F81" s="171">
        <v>0.001053</v>
      </c>
      <c r="G81" s="170"/>
      <c r="H81" s="167">
        <v>0.000735</v>
      </c>
      <c r="I81" s="169"/>
      <c r="J81" s="241" t="s">
        <v>0</v>
      </c>
      <c r="K81" s="170"/>
      <c r="L81" s="240" t="s">
        <v>0</v>
      </c>
    </row>
    <row r="82" spans="1:12" s="123" customFormat="1" ht="12">
      <c r="A82" s="85"/>
      <c r="B82" s="119" t="s">
        <v>89</v>
      </c>
      <c r="C82" s="120">
        <v>146</v>
      </c>
      <c r="D82" s="121"/>
      <c r="E82" s="126"/>
      <c r="F82" s="171">
        <v>0.226146</v>
      </c>
      <c r="G82" s="170"/>
      <c r="H82" s="167">
        <v>0.157894</v>
      </c>
      <c r="I82" s="169"/>
      <c r="J82" s="241" t="s">
        <v>0</v>
      </c>
      <c r="K82" s="226"/>
      <c r="L82" s="240" t="s">
        <v>0</v>
      </c>
    </row>
    <row r="83" spans="1:12" s="123" customFormat="1" ht="12">
      <c r="A83" s="85"/>
      <c r="B83" s="119" t="s">
        <v>92</v>
      </c>
      <c r="C83" s="120">
        <v>149</v>
      </c>
      <c r="D83" s="121"/>
      <c r="E83" s="126"/>
      <c r="F83" s="171">
        <v>0.00659</v>
      </c>
      <c r="G83" s="170"/>
      <c r="H83" s="167">
        <v>0.004601</v>
      </c>
      <c r="I83" s="169"/>
      <c r="J83" s="241" t="s">
        <v>0</v>
      </c>
      <c r="K83" s="226"/>
      <c r="L83" s="240" t="s">
        <v>0</v>
      </c>
    </row>
    <row r="84" spans="1:12" s="123" customFormat="1" ht="12">
      <c r="A84" s="85"/>
      <c r="B84" s="130" t="s">
        <v>95</v>
      </c>
      <c r="C84" s="131">
        <v>151</v>
      </c>
      <c r="D84" s="132"/>
      <c r="E84" s="126"/>
      <c r="F84" s="171">
        <v>0.199977</v>
      </c>
      <c r="G84" s="170"/>
      <c r="H84" s="167">
        <v>0.139623</v>
      </c>
      <c r="I84" s="170"/>
      <c r="J84" s="258" t="s">
        <v>0</v>
      </c>
      <c r="K84" s="226"/>
      <c r="L84" s="259" t="s">
        <v>0</v>
      </c>
    </row>
    <row r="85" spans="1:12" s="123" customFormat="1" ht="12">
      <c r="A85" s="85"/>
      <c r="B85" s="119" t="s">
        <v>96</v>
      </c>
      <c r="C85" s="120">
        <v>153</v>
      </c>
      <c r="D85" s="121"/>
      <c r="E85" s="126"/>
      <c r="F85" s="171">
        <v>0.044655</v>
      </c>
      <c r="G85" s="170"/>
      <c r="H85" s="167">
        <v>0.031178</v>
      </c>
      <c r="I85" s="169"/>
      <c r="J85" s="241" t="s">
        <v>0</v>
      </c>
      <c r="K85" s="226"/>
      <c r="L85" s="240" t="s">
        <v>0</v>
      </c>
    </row>
    <row r="86" spans="1:12" s="123" customFormat="1" ht="12">
      <c r="A86" s="85"/>
      <c r="B86" s="130" t="s">
        <v>105</v>
      </c>
      <c r="C86" s="131">
        <v>154</v>
      </c>
      <c r="D86" s="132"/>
      <c r="E86" s="126"/>
      <c r="F86" s="171">
        <v>0.042803</v>
      </c>
      <c r="G86" s="170"/>
      <c r="H86" s="167">
        <v>0.029885</v>
      </c>
      <c r="I86" s="170"/>
      <c r="J86" s="241" t="s">
        <v>0</v>
      </c>
      <c r="K86" s="170"/>
      <c r="L86" s="240" t="s">
        <v>0</v>
      </c>
    </row>
    <row r="87" spans="1:12" s="123" customFormat="1" ht="12">
      <c r="A87" s="85"/>
      <c r="B87" s="119" t="s">
        <v>258</v>
      </c>
      <c r="C87" s="120">
        <v>155</v>
      </c>
      <c r="D87" s="121"/>
      <c r="E87" s="126"/>
      <c r="F87" s="171">
        <v>0.060887</v>
      </c>
      <c r="G87" s="170"/>
      <c r="H87" s="167">
        <v>0.042511</v>
      </c>
      <c r="I87" s="169"/>
      <c r="J87" s="241" t="s">
        <v>0</v>
      </c>
      <c r="K87" s="226"/>
      <c r="L87" s="240" t="s">
        <v>0</v>
      </c>
    </row>
    <row r="88" spans="1:12" s="123" customFormat="1" ht="12">
      <c r="A88" s="85"/>
      <c r="B88" s="119" t="s">
        <v>249</v>
      </c>
      <c r="C88" s="120">
        <v>156</v>
      </c>
      <c r="D88" s="121"/>
      <c r="E88" s="126"/>
      <c r="F88" s="171">
        <v>0.030443</v>
      </c>
      <c r="G88" s="170"/>
      <c r="H88" s="167">
        <v>0.021255</v>
      </c>
      <c r="I88" s="169"/>
      <c r="J88" s="241" t="s">
        <v>0</v>
      </c>
      <c r="K88" s="226"/>
      <c r="L88" s="240" t="s">
        <v>0</v>
      </c>
    </row>
    <row r="89" spans="1:12" s="123" customFormat="1" ht="12">
      <c r="A89" s="85"/>
      <c r="B89" s="119" t="s">
        <v>147</v>
      </c>
      <c r="C89" s="120">
        <v>157</v>
      </c>
      <c r="D89" s="121"/>
      <c r="E89" s="126"/>
      <c r="F89" s="171">
        <v>0.062302</v>
      </c>
      <c r="G89" s="168"/>
      <c r="H89" s="167">
        <v>0.043499</v>
      </c>
      <c r="I89" s="169"/>
      <c r="J89" s="241" t="s">
        <v>0</v>
      </c>
      <c r="K89" s="226"/>
      <c r="L89" s="240" t="s">
        <v>0</v>
      </c>
    </row>
    <row r="90" spans="1:12" s="123" customFormat="1" ht="12">
      <c r="A90" s="85"/>
      <c r="B90" s="119" t="s">
        <v>119</v>
      </c>
      <c r="C90" s="120">
        <v>158</v>
      </c>
      <c r="D90" s="121"/>
      <c r="E90" s="126"/>
      <c r="F90" s="171">
        <v>0.00232</v>
      </c>
      <c r="G90" s="170"/>
      <c r="H90" s="167">
        <v>0.00162</v>
      </c>
      <c r="I90" s="169"/>
      <c r="J90" s="241" t="s">
        <v>0</v>
      </c>
      <c r="K90" s="170"/>
      <c r="L90" s="240" t="s">
        <v>0</v>
      </c>
    </row>
    <row r="91" spans="1:12" s="123" customFormat="1" ht="12">
      <c r="A91" s="85"/>
      <c r="B91" s="119" t="s">
        <v>298</v>
      </c>
      <c r="C91" s="120">
        <v>179</v>
      </c>
      <c r="D91" s="121"/>
      <c r="E91" s="124"/>
      <c r="F91" s="171">
        <v>0.000286</v>
      </c>
      <c r="G91" s="170"/>
      <c r="H91" s="167">
        <v>0.0002</v>
      </c>
      <c r="I91" s="169"/>
      <c r="J91" s="241" t="s">
        <v>0</v>
      </c>
      <c r="K91" s="170"/>
      <c r="L91" s="240" t="s">
        <v>0</v>
      </c>
    </row>
    <row r="92" spans="1:12" s="123" customFormat="1" ht="12">
      <c r="A92" s="85"/>
      <c r="B92" s="119" t="s">
        <v>83</v>
      </c>
      <c r="C92" s="120">
        <v>180</v>
      </c>
      <c r="D92" s="121"/>
      <c r="E92" s="126"/>
      <c r="F92" s="171">
        <v>0.001862</v>
      </c>
      <c r="G92" s="170"/>
      <c r="H92" s="167">
        <v>0.0013</v>
      </c>
      <c r="I92" s="169"/>
      <c r="J92" s="241" t="s">
        <v>0</v>
      </c>
      <c r="K92" s="226"/>
      <c r="L92" s="240" t="s">
        <v>0</v>
      </c>
    </row>
    <row r="93" spans="1:12" s="123" customFormat="1" ht="12">
      <c r="A93" s="85"/>
      <c r="B93" s="119" t="s">
        <v>775</v>
      </c>
      <c r="C93" s="120">
        <v>181</v>
      </c>
      <c r="D93" s="121"/>
      <c r="E93" s="126"/>
      <c r="F93" s="171">
        <v>0.000286</v>
      </c>
      <c r="G93" s="170"/>
      <c r="H93" s="167">
        <v>0.0002</v>
      </c>
      <c r="I93" s="169"/>
      <c r="J93" s="241" t="s">
        <v>0</v>
      </c>
      <c r="K93" s="226"/>
      <c r="L93" s="240" t="s">
        <v>0</v>
      </c>
    </row>
    <row r="94" spans="1:15" s="127" customFormat="1" ht="12">
      <c r="A94" s="85"/>
      <c r="B94" s="119" t="s">
        <v>45</v>
      </c>
      <c r="C94" s="120">
        <v>182</v>
      </c>
      <c r="D94" s="121"/>
      <c r="E94" s="124"/>
      <c r="F94" s="171">
        <v>0.241586</v>
      </c>
      <c r="G94" s="170"/>
      <c r="H94" s="167">
        <v>0.168674</v>
      </c>
      <c r="I94" s="174"/>
      <c r="J94" s="241" t="s">
        <v>0</v>
      </c>
      <c r="K94" s="226"/>
      <c r="L94" s="240" t="s">
        <v>0</v>
      </c>
      <c r="N94" s="123"/>
      <c r="O94" s="123"/>
    </row>
    <row r="95" spans="1:12" s="123" customFormat="1" ht="12">
      <c r="A95" s="85"/>
      <c r="B95" s="119" t="s">
        <v>600</v>
      </c>
      <c r="C95" s="120">
        <v>183</v>
      </c>
      <c r="D95" s="121"/>
      <c r="E95" s="126"/>
      <c r="F95" s="171">
        <v>0.136549</v>
      </c>
      <c r="G95" s="170"/>
      <c r="H95" s="167">
        <v>0.095338</v>
      </c>
      <c r="I95" s="169"/>
      <c r="J95" s="241">
        <v>0.009432</v>
      </c>
      <c r="K95" s="226"/>
      <c r="L95" s="240">
        <v>0.007201</v>
      </c>
    </row>
    <row r="96" spans="1:12" s="123" customFormat="1" ht="12">
      <c r="A96" s="85"/>
      <c r="B96" s="119" t="s">
        <v>50</v>
      </c>
      <c r="C96" s="120">
        <v>184</v>
      </c>
      <c r="D96" s="121"/>
      <c r="E96" s="126"/>
      <c r="F96" s="171">
        <v>0.541587</v>
      </c>
      <c r="G96" s="170"/>
      <c r="H96" s="167">
        <v>0.378134</v>
      </c>
      <c r="I96" s="169"/>
      <c r="J96" s="241">
        <v>0.27708</v>
      </c>
      <c r="K96" s="226"/>
      <c r="L96" s="240">
        <v>0.21154</v>
      </c>
    </row>
    <row r="97" spans="1:12" s="123" customFormat="1" ht="12">
      <c r="A97" s="85"/>
      <c r="B97" s="130" t="s">
        <v>84</v>
      </c>
      <c r="C97" s="131">
        <v>185</v>
      </c>
      <c r="D97" s="132"/>
      <c r="E97" s="126"/>
      <c r="F97" s="171">
        <v>1.072656</v>
      </c>
      <c r="G97" s="170"/>
      <c r="H97" s="167">
        <v>0.748924</v>
      </c>
      <c r="I97" s="169"/>
      <c r="J97" s="241">
        <v>0.447498</v>
      </c>
      <c r="K97" s="226"/>
      <c r="L97" s="240">
        <v>0.341647</v>
      </c>
    </row>
    <row r="98" spans="1:12" s="123" customFormat="1" ht="12">
      <c r="A98" s="85"/>
      <c r="B98" s="119" t="s">
        <v>85</v>
      </c>
      <c r="C98" s="120">
        <v>186</v>
      </c>
      <c r="D98" s="121"/>
      <c r="E98" s="126"/>
      <c r="F98" s="171">
        <v>0.175875</v>
      </c>
      <c r="G98" s="170"/>
      <c r="H98" s="167">
        <v>0.122795</v>
      </c>
      <c r="I98" s="169"/>
      <c r="J98" s="241" t="s">
        <v>0</v>
      </c>
      <c r="K98" s="226"/>
      <c r="L98" s="240" t="s">
        <v>0</v>
      </c>
    </row>
    <row r="99" spans="1:12" s="123" customFormat="1" ht="12">
      <c r="A99" s="85"/>
      <c r="B99" s="130" t="s">
        <v>68</v>
      </c>
      <c r="C99" s="131">
        <v>189</v>
      </c>
      <c r="D99" s="132"/>
      <c r="E99" s="126"/>
      <c r="F99" s="171">
        <v>0.147006</v>
      </c>
      <c r="G99" s="170"/>
      <c r="H99" s="167">
        <v>0.102639</v>
      </c>
      <c r="I99" s="170"/>
      <c r="J99" s="241" t="s">
        <v>0</v>
      </c>
      <c r="K99" s="226"/>
      <c r="L99" s="240" t="s">
        <v>0</v>
      </c>
    </row>
    <row r="100" spans="1:12" s="123" customFormat="1" ht="12">
      <c r="A100" s="85"/>
      <c r="B100" s="119" t="s">
        <v>776</v>
      </c>
      <c r="C100" s="120">
        <v>190</v>
      </c>
      <c r="D100" s="121">
        <v>195</v>
      </c>
      <c r="E100" s="126"/>
      <c r="F100" s="171" t="s">
        <v>0</v>
      </c>
      <c r="G100" s="170"/>
      <c r="H100" s="167" t="s">
        <v>0</v>
      </c>
      <c r="I100" s="169"/>
      <c r="J100" s="241" t="s">
        <v>0</v>
      </c>
      <c r="K100" s="170"/>
      <c r="L100" s="240" t="s">
        <v>0</v>
      </c>
    </row>
    <row r="101" spans="1:12" s="123" customFormat="1" ht="12">
      <c r="A101" s="85"/>
      <c r="B101" s="119" t="s">
        <v>39</v>
      </c>
      <c r="C101" s="120">
        <v>191</v>
      </c>
      <c r="D101" s="121"/>
      <c r="E101" s="126"/>
      <c r="F101" s="171">
        <v>0.297755</v>
      </c>
      <c r="G101" s="170"/>
      <c r="H101" s="167">
        <v>0.207891</v>
      </c>
      <c r="I101" s="169"/>
      <c r="J101" s="241" t="s">
        <v>0</v>
      </c>
      <c r="K101" s="226"/>
      <c r="L101" s="240" t="s">
        <v>0</v>
      </c>
    </row>
    <row r="102" spans="1:12" s="123" customFormat="1" ht="12">
      <c r="A102" s="85"/>
      <c r="B102" s="119" t="s">
        <v>601</v>
      </c>
      <c r="C102" s="120">
        <v>192</v>
      </c>
      <c r="D102" s="121"/>
      <c r="E102" s="126"/>
      <c r="F102" s="171">
        <v>0.320813</v>
      </c>
      <c r="G102" s="170"/>
      <c r="H102" s="167">
        <v>0.22399</v>
      </c>
      <c r="I102" s="169"/>
      <c r="J102" s="241">
        <v>0.26415</v>
      </c>
      <c r="K102" s="170"/>
      <c r="L102" s="240">
        <v>0.201668</v>
      </c>
    </row>
    <row r="103" spans="1:12" s="123" customFormat="1" ht="12">
      <c r="A103" s="85"/>
      <c r="B103" s="119" t="s">
        <v>108</v>
      </c>
      <c r="C103" s="120">
        <v>193</v>
      </c>
      <c r="D103" s="121"/>
      <c r="E103" s="126"/>
      <c r="F103" s="171">
        <v>0.217532</v>
      </c>
      <c r="G103" s="170"/>
      <c r="H103" s="167">
        <v>0.15188</v>
      </c>
      <c r="I103" s="169"/>
      <c r="J103" s="241" t="s">
        <v>0</v>
      </c>
      <c r="K103" s="170"/>
      <c r="L103" s="240" t="s">
        <v>0</v>
      </c>
    </row>
    <row r="104" spans="1:12" s="123" customFormat="1" ht="12">
      <c r="A104" s="85"/>
      <c r="B104" s="119" t="s">
        <v>120</v>
      </c>
      <c r="C104" s="120">
        <v>194</v>
      </c>
      <c r="D104" s="121">
        <v>490</v>
      </c>
      <c r="E104" s="126"/>
      <c r="F104" s="171" t="s">
        <v>0</v>
      </c>
      <c r="G104" s="170"/>
      <c r="H104" s="167" t="s">
        <v>0</v>
      </c>
      <c r="I104" s="169"/>
      <c r="J104" s="241" t="s">
        <v>0</v>
      </c>
      <c r="K104" s="226"/>
      <c r="L104" s="240" t="s">
        <v>0</v>
      </c>
    </row>
    <row r="105" spans="1:12" s="123" customFormat="1" ht="12">
      <c r="A105" s="85"/>
      <c r="B105" s="119" t="s">
        <v>82</v>
      </c>
      <c r="C105" s="120">
        <v>195</v>
      </c>
      <c r="D105" s="121"/>
      <c r="E105" s="126"/>
      <c r="F105" s="171">
        <v>0.134911</v>
      </c>
      <c r="G105" s="170"/>
      <c r="H105" s="167">
        <v>0.094194</v>
      </c>
      <c r="I105" s="169"/>
      <c r="J105" s="241" t="s">
        <v>0</v>
      </c>
      <c r="K105" s="226"/>
      <c r="L105" s="240" t="s">
        <v>0</v>
      </c>
    </row>
    <row r="106" spans="1:12" s="123" customFormat="1" ht="12">
      <c r="A106" s="85"/>
      <c r="B106" s="130" t="s">
        <v>142</v>
      </c>
      <c r="C106" s="131">
        <v>196</v>
      </c>
      <c r="D106" s="132"/>
      <c r="E106" s="126"/>
      <c r="F106" s="171">
        <v>0.000286</v>
      </c>
      <c r="G106" s="170"/>
      <c r="H106" s="167">
        <v>0.0002</v>
      </c>
      <c r="I106" s="170"/>
      <c r="J106" s="241" t="s">
        <v>0</v>
      </c>
      <c r="K106" s="170"/>
      <c r="L106" s="240" t="s">
        <v>0</v>
      </c>
    </row>
    <row r="107" spans="1:12" s="123" customFormat="1" ht="12">
      <c r="A107" s="85"/>
      <c r="B107" s="130" t="s">
        <v>217</v>
      </c>
      <c r="C107" s="131">
        <v>199</v>
      </c>
      <c r="D107" s="132"/>
      <c r="E107" s="126"/>
      <c r="F107" s="171">
        <v>0.000286</v>
      </c>
      <c r="G107" s="170"/>
      <c r="H107" s="167">
        <v>0.0002</v>
      </c>
      <c r="I107" s="170"/>
      <c r="J107" s="241" t="s">
        <v>0</v>
      </c>
      <c r="K107" s="226"/>
      <c r="L107" s="240" t="s">
        <v>0</v>
      </c>
    </row>
    <row r="108" spans="1:12" s="123" customFormat="1" ht="12">
      <c r="A108" s="85"/>
      <c r="B108" s="119" t="s">
        <v>64</v>
      </c>
      <c r="C108" s="120">
        <v>204</v>
      </c>
      <c r="D108" s="121">
        <v>490</v>
      </c>
      <c r="E108" s="126"/>
      <c r="F108" s="171" t="s">
        <v>0</v>
      </c>
      <c r="G108" s="170"/>
      <c r="H108" s="167" t="s">
        <v>0</v>
      </c>
      <c r="I108" s="169"/>
      <c r="J108" s="241" t="s">
        <v>0</v>
      </c>
      <c r="K108" s="226"/>
      <c r="L108" s="240" t="s">
        <v>0</v>
      </c>
    </row>
    <row r="109" spans="1:12" s="123" customFormat="1" ht="12">
      <c r="A109" s="85"/>
      <c r="B109" s="119" t="s">
        <v>134</v>
      </c>
      <c r="C109" s="120">
        <v>232</v>
      </c>
      <c r="D109" s="121"/>
      <c r="E109" s="126"/>
      <c r="F109" s="171">
        <v>0.000286</v>
      </c>
      <c r="G109" s="170"/>
      <c r="H109" s="167">
        <v>0.0002</v>
      </c>
      <c r="I109" s="169"/>
      <c r="J109" s="258" t="s">
        <v>0</v>
      </c>
      <c r="K109" s="226"/>
      <c r="L109" s="259" t="s">
        <v>0</v>
      </c>
    </row>
    <row r="110" spans="1:12" s="123" customFormat="1" ht="12">
      <c r="A110" s="85"/>
      <c r="B110" s="119" t="s">
        <v>254</v>
      </c>
      <c r="C110" s="120">
        <v>256</v>
      </c>
      <c r="D110" s="121"/>
      <c r="E110" s="126"/>
      <c r="F110" s="171">
        <v>0.046928</v>
      </c>
      <c r="G110" s="170"/>
      <c r="H110" s="167">
        <v>0.032765</v>
      </c>
      <c r="I110" s="169"/>
      <c r="J110" s="241" t="s">
        <v>0</v>
      </c>
      <c r="K110" s="226"/>
      <c r="L110" s="240" t="s">
        <v>0</v>
      </c>
    </row>
    <row r="111" spans="1:12" s="123" customFormat="1" ht="12">
      <c r="A111" s="85"/>
      <c r="B111" s="119" t="s">
        <v>49</v>
      </c>
      <c r="C111" s="120">
        <v>344</v>
      </c>
      <c r="D111" s="121"/>
      <c r="E111" s="126"/>
      <c r="F111" s="171">
        <v>0.000286</v>
      </c>
      <c r="G111" s="170"/>
      <c r="H111" s="167">
        <v>0.0002</v>
      </c>
      <c r="I111" s="169"/>
      <c r="J111" s="241" t="s">
        <v>0</v>
      </c>
      <c r="K111" s="226"/>
      <c r="L111" s="240" t="s">
        <v>0</v>
      </c>
    </row>
    <row r="112" spans="1:12" s="123" customFormat="1" ht="12">
      <c r="A112" s="85"/>
      <c r="B112" s="119" t="s">
        <v>53</v>
      </c>
      <c r="C112" s="120">
        <v>353</v>
      </c>
      <c r="D112" s="121"/>
      <c r="E112" s="126"/>
      <c r="F112" s="171">
        <v>0.001338</v>
      </c>
      <c r="G112" s="177"/>
      <c r="H112" s="167">
        <v>0.000934</v>
      </c>
      <c r="I112" s="169"/>
      <c r="J112" s="241">
        <v>0.000262</v>
      </c>
      <c r="K112" s="226"/>
      <c r="L112" s="240">
        <v>0.0002</v>
      </c>
    </row>
    <row r="113" spans="1:12" s="123" customFormat="1" ht="12">
      <c r="A113" s="85"/>
      <c r="B113" s="119" t="s">
        <v>81</v>
      </c>
      <c r="C113" s="120">
        <v>354</v>
      </c>
      <c r="D113" s="121"/>
      <c r="E113" s="126"/>
      <c r="F113" s="171">
        <v>0.000286</v>
      </c>
      <c r="G113" s="170"/>
      <c r="H113" s="167">
        <v>0.0002</v>
      </c>
      <c r="I113" s="169"/>
      <c r="J113" s="241" t="s">
        <v>0</v>
      </c>
      <c r="K113" s="170"/>
      <c r="L113" s="240" t="s">
        <v>0</v>
      </c>
    </row>
    <row r="114" spans="1:12" s="123" customFormat="1" ht="12">
      <c r="A114" s="85"/>
      <c r="B114" s="119" t="s">
        <v>54</v>
      </c>
      <c r="C114" s="120">
        <v>355</v>
      </c>
      <c r="D114" s="121">
        <v>11</v>
      </c>
      <c r="E114" s="126"/>
      <c r="F114" s="171" t="s">
        <v>0</v>
      </c>
      <c r="G114" s="170"/>
      <c r="H114" s="167" t="s">
        <v>0</v>
      </c>
      <c r="I114" s="169"/>
      <c r="J114" s="241" t="s">
        <v>0</v>
      </c>
      <c r="K114" s="226"/>
      <c r="L114" s="240" t="s">
        <v>0</v>
      </c>
    </row>
    <row r="115" spans="1:12" s="123" customFormat="1" ht="12">
      <c r="A115" s="85"/>
      <c r="B115" s="119" t="s">
        <v>43</v>
      </c>
      <c r="C115" s="120">
        <v>360</v>
      </c>
      <c r="D115" s="121"/>
      <c r="E115" s="126"/>
      <c r="F115" s="171">
        <v>0.036663</v>
      </c>
      <c r="G115" s="170"/>
      <c r="H115" s="167">
        <v>0.025598</v>
      </c>
      <c r="I115" s="169"/>
      <c r="J115" s="241" t="s">
        <v>0</v>
      </c>
      <c r="K115" s="226"/>
      <c r="L115" s="240" t="s">
        <v>0</v>
      </c>
    </row>
    <row r="116" spans="1:12" s="123" customFormat="1" ht="12">
      <c r="A116" s="85"/>
      <c r="B116" s="119" t="s">
        <v>44</v>
      </c>
      <c r="C116" s="120">
        <v>361</v>
      </c>
      <c r="D116" s="121"/>
      <c r="E116" s="126"/>
      <c r="F116" s="171">
        <v>0.005937</v>
      </c>
      <c r="G116" s="170"/>
      <c r="H116" s="167">
        <v>0.004145</v>
      </c>
      <c r="I116" s="169"/>
      <c r="J116" s="241" t="s">
        <v>0</v>
      </c>
      <c r="K116" s="226"/>
      <c r="L116" s="240" t="s">
        <v>0</v>
      </c>
    </row>
    <row r="117" spans="1:12" s="123" customFormat="1" ht="12">
      <c r="A117" s="85"/>
      <c r="B117" s="119" t="s">
        <v>60</v>
      </c>
      <c r="C117" s="120">
        <v>422</v>
      </c>
      <c r="D117" s="121"/>
      <c r="E117" s="126"/>
      <c r="F117" s="171">
        <v>0.237873</v>
      </c>
      <c r="G117" s="170"/>
      <c r="H117" s="167">
        <v>0.166082</v>
      </c>
      <c r="I117" s="169"/>
      <c r="J117" s="241">
        <v>0.177067</v>
      </c>
      <c r="K117" s="226"/>
      <c r="L117" s="240">
        <v>0.135184</v>
      </c>
    </row>
    <row r="118" spans="1:12" s="123" customFormat="1" ht="12">
      <c r="A118" s="85"/>
      <c r="B118" s="119" t="s">
        <v>61</v>
      </c>
      <c r="C118" s="120">
        <v>423</v>
      </c>
      <c r="D118" s="121"/>
      <c r="E118" s="126"/>
      <c r="F118" s="171">
        <v>0.011111</v>
      </c>
      <c r="G118" s="170"/>
      <c r="H118" s="167">
        <v>0.007758</v>
      </c>
      <c r="I118" s="169"/>
      <c r="J118" s="241" t="s">
        <v>0</v>
      </c>
      <c r="K118" s="226"/>
      <c r="L118" s="240" t="s">
        <v>0</v>
      </c>
    </row>
    <row r="119" spans="1:12" s="123" customFormat="1" ht="12">
      <c r="A119" s="85"/>
      <c r="B119" s="130" t="s">
        <v>88</v>
      </c>
      <c r="C119" s="131">
        <v>424</v>
      </c>
      <c r="D119" s="132"/>
      <c r="E119" s="126"/>
      <c r="F119" s="171">
        <v>0.643956</v>
      </c>
      <c r="G119" s="170"/>
      <c r="H119" s="167">
        <v>0.449607</v>
      </c>
      <c r="I119" s="169"/>
      <c r="J119" s="241">
        <v>0.542802</v>
      </c>
      <c r="K119" s="226"/>
      <c r="L119" s="240">
        <v>0.414408</v>
      </c>
    </row>
    <row r="120" spans="1:12" s="123" customFormat="1" ht="12">
      <c r="A120" s="85"/>
      <c r="B120" s="119" t="s">
        <v>122</v>
      </c>
      <c r="C120" s="120">
        <v>490</v>
      </c>
      <c r="D120" s="121"/>
      <c r="E120" s="126"/>
      <c r="F120" s="171">
        <v>1.009296</v>
      </c>
      <c r="G120" s="170"/>
      <c r="H120" s="167">
        <v>0.704686</v>
      </c>
      <c r="I120" s="169"/>
      <c r="J120" s="241">
        <v>0.031374</v>
      </c>
      <c r="K120" s="226"/>
      <c r="L120" s="240">
        <v>0.023953</v>
      </c>
    </row>
    <row r="121" spans="1:12" s="123" customFormat="1" ht="12">
      <c r="A121" s="85"/>
      <c r="B121" s="130" t="s">
        <v>718</v>
      </c>
      <c r="C121" s="131">
        <v>500</v>
      </c>
      <c r="D121" s="132"/>
      <c r="E121" s="126"/>
      <c r="F121" s="171">
        <v>8.949876</v>
      </c>
      <c r="G121" s="170"/>
      <c r="H121" s="167">
        <v>6.248765</v>
      </c>
      <c r="I121" s="170"/>
      <c r="J121" s="241">
        <v>8.546723</v>
      </c>
      <c r="K121" s="226"/>
      <c r="L121" s="240">
        <v>6.52509</v>
      </c>
    </row>
    <row r="122" spans="1:12" s="123" customFormat="1" ht="12">
      <c r="A122" s="85"/>
      <c r="B122" s="119" t="s">
        <v>719</v>
      </c>
      <c r="C122" s="120">
        <v>568</v>
      </c>
      <c r="D122" s="121"/>
      <c r="E122" s="126"/>
      <c r="F122" s="171">
        <v>0.000286</v>
      </c>
      <c r="G122" s="178"/>
      <c r="H122" s="167">
        <v>0.0002</v>
      </c>
      <c r="I122" s="169"/>
      <c r="J122" s="241">
        <v>0.000262</v>
      </c>
      <c r="K122" s="226"/>
      <c r="L122" s="240">
        <v>0.0002</v>
      </c>
    </row>
    <row r="123" spans="1:12" s="123" customFormat="1" ht="12">
      <c r="A123" s="85"/>
      <c r="B123" s="130" t="s">
        <v>636</v>
      </c>
      <c r="C123" s="131">
        <v>702</v>
      </c>
      <c r="D123" s="132"/>
      <c r="E123" s="126"/>
      <c r="F123" s="171">
        <v>0.008323</v>
      </c>
      <c r="G123" s="170"/>
      <c r="H123" s="167">
        <v>0.005811</v>
      </c>
      <c r="I123" s="170"/>
      <c r="J123" s="241" t="s">
        <v>0</v>
      </c>
      <c r="K123" s="226"/>
      <c r="L123" s="240" t="s">
        <v>0</v>
      </c>
    </row>
    <row r="124" spans="1:12" s="123" customFormat="1" ht="12">
      <c r="A124" s="85"/>
      <c r="B124" s="130" t="s">
        <v>854</v>
      </c>
      <c r="C124" s="131">
        <v>703</v>
      </c>
      <c r="D124" s="132"/>
      <c r="E124" s="126"/>
      <c r="F124" s="171">
        <v>0.000286</v>
      </c>
      <c r="G124" s="170"/>
      <c r="H124" s="167">
        <v>0.0002</v>
      </c>
      <c r="I124" s="170"/>
      <c r="J124" s="241" t="s">
        <v>0</v>
      </c>
      <c r="K124" s="170"/>
      <c r="L124" s="240" t="s">
        <v>0</v>
      </c>
    </row>
    <row r="125" spans="1:12" s="123" customFormat="1" ht="12">
      <c r="A125" s="85"/>
      <c r="B125" s="119" t="s">
        <v>777</v>
      </c>
      <c r="C125" s="120">
        <v>713</v>
      </c>
      <c r="D125" s="121"/>
      <c r="E125" s="126"/>
      <c r="F125" s="171">
        <v>0.000286</v>
      </c>
      <c r="G125" s="178"/>
      <c r="H125" s="167">
        <v>0.0002</v>
      </c>
      <c r="I125" s="169"/>
      <c r="J125" s="241" t="s">
        <v>0</v>
      </c>
      <c r="K125" s="226"/>
      <c r="L125" s="240" t="s">
        <v>0</v>
      </c>
    </row>
    <row r="126" spans="1:12" s="123" customFormat="1" ht="12">
      <c r="A126" s="85"/>
      <c r="B126" s="119" t="s">
        <v>769</v>
      </c>
      <c r="C126" s="120">
        <v>714</v>
      </c>
      <c r="D126" s="121"/>
      <c r="E126" s="126"/>
      <c r="F126" s="171">
        <v>0.000286</v>
      </c>
      <c r="G126" s="178"/>
      <c r="H126" s="167">
        <v>0.0002</v>
      </c>
      <c r="I126" s="169"/>
      <c r="J126" s="258" t="s">
        <v>0</v>
      </c>
      <c r="K126" s="226"/>
      <c r="L126" s="259" t="s">
        <v>0</v>
      </c>
    </row>
    <row r="127" spans="1:12" s="123" customFormat="1" ht="12">
      <c r="A127" s="85"/>
      <c r="B127" s="130" t="s">
        <v>720</v>
      </c>
      <c r="C127" s="131">
        <v>715</v>
      </c>
      <c r="D127" s="132"/>
      <c r="E127" s="126"/>
      <c r="F127" s="171">
        <v>0.030224</v>
      </c>
      <c r="G127" s="170"/>
      <c r="H127" s="167">
        <v>0.021102</v>
      </c>
      <c r="I127" s="170"/>
      <c r="J127" s="241" t="s">
        <v>0</v>
      </c>
      <c r="K127" s="226"/>
      <c r="L127" s="240" t="s">
        <v>0</v>
      </c>
    </row>
    <row r="128" spans="1:12" s="123" customFormat="1" ht="12">
      <c r="A128" s="85"/>
      <c r="B128" s="119" t="s">
        <v>778</v>
      </c>
      <c r="C128" s="120">
        <v>717</v>
      </c>
      <c r="D128" s="121"/>
      <c r="E128" s="126"/>
      <c r="F128" s="171">
        <v>0.000286</v>
      </c>
      <c r="G128" s="170"/>
      <c r="H128" s="167">
        <v>0.0002</v>
      </c>
      <c r="I128" s="169"/>
      <c r="J128" s="241" t="s">
        <v>0</v>
      </c>
      <c r="K128" s="226"/>
      <c r="L128" s="240" t="s">
        <v>0</v>
      </c>
    </row>
    <row r="129" spans="1:12" s="123" customFormat="1" ht="12">
      <c r="A129" s="85"/>
      <c r="B129" s="130" t="s">
        <v>261</v>
      </c>
      <c r="C129" s="131">
        <v>721</v>
      </c>
      <c r="D129" s="132"/>
      <c r="E129" s="126"/>
      <c r="F129" s="171">
        <v>0.000762</v>
      </c>
      <c r="G129" s="170"/>
      <c r="H129" s="167">
        <v>0.000532</v>
      </c>
      <c r="I129" s="170"/>
      <c r="J129" s="258" t="s">
        <v>0</v>
      </c>
      <c r="K129" s="170"/>
      <c r="L129" s="259" t="s">
        <v>0</v>
      </c>
    </row>
    <row r="130" spans="1:12" s="123" customFormat="1" ht="12">
      <c r="A130" s="85"/>
      <c r="B130" s="130" t="s">
        <v>224</v>
      </c>
      <c r="C130" s="131">
        <v>722</v>
      </c>
      <c r="D130" s="132"/>
      <c r="E130" s="126"/>
      <c r="F130" s="171">
        <v>0.001614</v>
      </c>
      <c r="G130" s="170"/>
      <c r="H130" s="167">
        <v>0.001127</v>
      </c>
      <c r="I130" s="170"/>
      <c r="J130" s="241" t="s">
        <v>0</v>
      </c>
      <c r="K130" s="226"/>
      <c r="L130" s="240" t="s">
        <v>0</v>
      </c>
    </row>
    <row r="131" spans="1:15" s="128" customFormat="1" ht="12">
      <c r="A131" s="85"/>
      <c r="B131" s="119" t="s">
        <v>106</v>
      </c>
      <c r="C131" s="120">
        <v>725</v>
      </c>
      <c r="D131" s="121"/>
      <c r="E131" s="122"/>
      <c r="F131" s="171">
        <v>0.002333</v>
      </c>
      <c r="G131" s="175"/>
      <c r="H131" s="167">
        <v>0.001629</v>
      </c>
      <c r="I131" s="176"/>
      <c r="J131" s="241" t="s">
        <v>0</v>
      </c>
      <c r="K131" s="226"/>
      <c r="L131" s="240" t="s">
        <v>0</v>
      </c>
      <c r="N131" s="123"/>
      <c r="O131" s="123"/>
    </row>
    <row r="132" spans="1:12" s="123" customFormat="1" ht="12">
      <c r="A132" s="85"/>
      <c r="B132" s="119" t="s">
        <v>13</v>
      </c>
      <c r="C132" s="120">
        <v>726</v>
      </c>
      <c r="D132" s="121"/>
      <c r="E132" s="126"/>
      <c r="F132" s="171">
        <v>0.011737</v>
      </c>
      <c r="G132" s="170"/>
      <c r="H132" s="167">
        <v>0.008195</v>
      </c>
      <c r="I132" s="169"/>
      <c r="J132" s="241" t="s">
        <v>0</v>
      </c>
      <c r="K132" s="226"/>
      <c r="L132" s="240" t="s">
        <v>0</v>
      </c>
    </row>
    <row r="133" spans="1:12" s="123" customFormat="1" ht="12">
      <c r="A133" s="85"/>
      <c r="B133" s="119" t="s">
        <v>29</v>
      </c>
      <c r="C133" s="120">
        <v>727</v>
      </c>
      <c r="D133" s="121"/>
      <c r="E133" s="126"/>
      <c r="F133" s="171">
        <v>0.001819</v>
      </c>
      <c r="G133" s="170"/>
      <c r="H133" s="167">
        <v>0.00127</v>
      </c>
      <c r="I133" s="169"/>
      <c r="J133" s="258" t="s">
        <v>0</v>
      </c>
      <c r="K133" s="226"/>
      <c r="L133" s="259" t="s">
        <v>0</v>
      </c>
    </row>
    <row r="134" spans="1:12" s="123" customFormat="1" ht="12">
      <c r="A134" s="85"/>
      <c r="B134" s="119" t="s">
        <v>23</v>
      </c>
      <c r="C134" s="120">
        <v>731</v>
      </c>
      <c r="D134" s="121"/>
      <c r="E134" s="126"/>
      <c r="F134" s="171">
        <v>0.000286</v>
      </c>
      <c r="G134" s="170"/>
      <c r="H134" s="167">
        <v>0.0002</v>
      </c>
      <c r="I134" s="169"/>
      <c r="J134" s="241" t="s">
        <v>0</v>
      </c>
      <c r="K134" s="226"/>
      <c r="L134" s="240" t="s">
        <v>0</v>
      </c>
    </row>
    <row r="135" spans="1:12" s="123" customFormat="1" ht="12">
      <c r="A135" s="85"/>
      <c r="B135" s="119" t="s">
        <v>721</v>
      </c>
      <c r="C135" s="120">
        <v>734</v>
      </c>
      <c r="D135" s="121"/>
      <c r="E135" s="126"/>
      <c r="F135" s="171">
        <v>0.000566</v>
      </c>
      <c r="G135" s="170"/>
      <c r="H135" s="167">
        <v>0.000395</v>
      </c>
      <c r="I135" s="169"/>
      <c r="J135" s="241" t="s">
        <v>0</v>
      </c>
      <c r="K135" s="226"/>
      <c r="L135" s="240" t="s">
        <v>0</v>
      </c>
    </row>
    <row r="136" spans="1:12" s="123" customFormat="1" ht="12">
      <c r="A136" s="85"/>
      <c r="B136" s="130" t="s">
        <v>638</v>
      </c>
      <c r="C136" s="131">
        <v>735</v>
      </c>
      <c r="D136" s="132"/>
      <c r="E136" s="126"/>
      <c r="F136" s="171">
        <v>0.002959</v>
      </c>
      <c r="G136" s="170"/>
      <c r="H136" s="167">
        <v>0.002066</v>
      </c>
      <c r="I136" s="170"/>
      <c r="J136" s="258" t="s">
        <v>0</v>
      </c>
      <c r="K136" s="226"/>
      <c r="L136" s="259" t="s">
        <v>0</v>
      </c>
    </row>
    <row r="137" spans="1:12" s="123" customFormat="1" ht="12">
      <c r="A137" s="85"/>
      <c r="B137" s="130" t="s">
        <v>102</v>
      </c>
      <c r="C137" s="131">
        <v>738</v>
      </c>
      <c r="D137" s="132"/>
      <c r="E137" s="126"/>
      <c r="F137" s="171">
        <v>0.000286</v>
      </c>
      <c r="G137" s="170"/>
      <c r="H137" s="167">
        <v>0.0002</v>
      </c>
      <c r="I137" s="170"/>
      <c r="J137" s="258" t="s">
        <v>0</v>
      </c>
      <c r="K137" s="170"/>
      <c r="L137" s="259" t="s">
        <v>0</v>
      </c>
    </row>
    <row r="138" spans="1:12" s="123" customFormat="1" ht="12">
      <c r="A138" s="85"/>
      <c r="B138" s="119" t="s">
        <v>110</v>
      </c>
      <c r="C138" s="120">
        <v>740</v>
      </c>
      <c r="D138" s="121"/>
      <c r="E138" s="126"/>
      <c r="F138" s="171">
        <v>0.030898</v>
      </c>
      <c r="G138" s="170"/>
      <c r="H138" s="167">
        <v>0.021573</v>
      </c>
      <c r="I138" s="169"/>
      <c r="J138" s="241" t="s">
        <v>0</v>
      </c>
      <c r="K138" s="170"/>
      <c r="L138" s="240" t="s">
        <v>0</v>
      </c>
    </row>
    <row r="139" spans="1:12" s="123" customFormat="1" ht="12">
      <c r="A139" s="85"/>
      <c r="B139" s="130" t="s">
        <v>36</v>
      </c>
      <c r="C139" s="131">
        <v>741</v>
      </c>
      <c r="D139" s="132"/>
      <c r="E139" s="126"/>
      <c r="F139" s="171">
        <v>0.001944</v>
      </c>
      <c r="G139" s="170"/>
      <c r="H139" s="167">
        <v>0.001357</v>
      </c>
      <c r="I139" s="169"/>
      <c r="J139" s="241" t="s">
        <v>0</v>
      </c>
      <c r="K139" s="170"/>
      <c r="L139" s="240" t="s">
        <v>0</v>
      </c>
    </row>
    <row r="140" spans="1:12" s="123" customFormat="1" ht="12">
      <c r="A140" s="85"/>
      <c r="B140" s="119" t="s">
        <v>292</v>
      </c>
      <c r="C140" s="120">
        <v>742</v>
      </c>
      <c r="D140" s="121"/>
      <c r="E140" s="126"/>
      <c r="F140" s="171">
        <v>0.070373</v>
      </c>
      <c r="G140" s="170"/>
      <c r="H140" s="167">
        <v>0.049134</v>
      </c>
      <c r="I140" s="169"/>
      <c r="J140" s="241" t="s">
        <v>0</v>
      </c>
      <c r="K140" s="226"/>
      <c r="L140" s="240" t="s">
        <v>0</v>
      </c>
    </row>
    <row r="141" spans="1:12" s="123" customFormat="1" ht="12">
      <c r="A141" s="85"/>
      <c r="B141" s="119" t="s">
        <v>8</v>
      </c>
      <c r="C141" s="120">
        <v>744</v>
      </c>
      <c r="D141" s="121"/>
      <c r="E141" s="126"/>
      <c r="F141" s="171">
        <v>0.000286</v>
      </c>
      <c r="G141" s="170"/>
      <c r="H141" s="167">
        <v>0.0002</v>
      </c>
      <c r="I141" s="169"/>
      <c r="J141" s="241" t="s">
        <v>0</v>
      </c>
      <c r="K141" s="170"/>
      <c r="L141" s="240" t="s">
        <v>0</v>
      </c>
    </row>
    <row r="142" spans="1:12" s="123" customFormat="1" ht="12">
      <c r="A142" s="85"/>
      <c r="B142" s="119" t="s">
        <v>744</v>
      </c>
      <c r="C142" s="120">
        <v>762</v>
      </c>
      <c r="D142" s="121"/>
      <c r="E142" s="126"/>
      <c r="F142" s="171">
        <v>0.000286</v>
      </c>
      <c r="G142" s="170"/>
      <c r="H142" s="167">
        <v>0.0002</v>
      </c>
      <c r="I142" s="169"/>
      <c r="J142" s="241" t="s">
        <v>0</v>
      </c>
      <c r="K142" s="226"/>
      <c r="L142" s="240" t="s">
        <v>0</v>
      </c>
    </row>
    <row r="143" spans="1:12" s="123" customFormat="1" ht="12">
      <c r="A143" s="85"/>
      <c r="B143" s="119" t="s">
        <v>310</v>
      </c>
      <c r="C143" s="120">
        <v>764</v>
      </c>
      <c r="D143" s="121"/>
      <c r="E143" s="126"/>
      <c r="F143" s="171">
        <v>0.001802</v>
      </c>
      <c r="G143" s="170"/>
      <c r="H143" s="167">
        <v>0.001258</v>
      </c>
      <c r="I143" s="169"/>
      <c r="J143" s="241" t="s">
        <v>0</v>
      </c>
      <c r="K143" s="226"/>
      <c r="L143" s="240" t="s">
        <v>0</v>
      </c>
    </row>
    <row r="144" spans="1:12" s="123" customFormat="1" ht="12">
      <c r="A144" s="85"/>
      <c r="B144" s="130" t="s">
        <v>27</v>
      </c>
      <c r="C144" s="131">
        <v>765</v>
      </c>
      <c r="D144" s="132"/>
      <c r="E144" s="126"/>
      <c r="F144" s="171">
        <v>0.000286</v>
      </c>
      <c r="G144" s="170"/>
      <c r="H144" s="167">
        <v>0.0002</v>
      </c>
      <c r="I144" s="170"/>
      <c r="J144" s="241" t="s">
        <v>0</v>
      </c>
      <c r="K144" s="226"/>
      <c r="L144" s="240" t="s">
        <v>0</v>
      </c>
    </row>
    <row r="145" spans="1:15" s="128" customFormat="1" ht="12">
      <c r="A145" s="85"/>
      <c r="B145" s="129" t="s">
        <v>80</v>
      </c>
      <c r="C145" s="120">
        <v>766</v>
      </c>
      <c r="D145" s="121"/>
      <c r="E145" s="122"/>
      <c r="F145" s="171">
        <v>0.100555</v>
      </c>
      <c r="G145" s="178"/>
      <c r="H145" s="167">
        <v>0.070207</v>
      </c>
      <c r="I145" s="176"/>
      <c r="J145" s="241" t="s">
        <v>0</v>
      </c>
      <c r="K145" s="226"/>
      <c r="L145" s="240" t="s">
        <v>0</v>
      </c>
      <c r="N145" s="123"/>
      <c r="O145" s="123"/>
    </row>
    <row r="146" spans="1:12" s="123" customFormat="1" ht="12">
      <c r="A146" s="85"/>
      <c r="B146" s="119" t="s">
        <v>41</v>
      </c>
      <c r="C146" s="120">
        <v>772</v>
      </c>
      <c r="D146" s="121"/>
      <c r="E146" s="126"/>
      <c r="F146" s="171">
        <v>0.014284</v>
      </c>
      <c r="G146" s="170"/>
      <c r="H146" s="167">
        <v>0.009973</v>
      </c>
      <c r="I146" s="169"/>
      <c r="J146" s="241" t="s">
        <v>0</v>
      </c>
      <c r="K146" s="170"/>
      <c r="L146" s="240" t="s">
        <v>0</v>
      </c>
    </row>
    <row r="147" spans="1:12" s="123" customFormat="1" ht="12">
      <c r="A147" s="85"/>
      <c r="B147" s="119" t="s">
        <v>48</v>
      </c>
      <c r="C147" s="120">
        <v>777</v>
      </c>
      <c r="D147" s="121"/>
      <c r="E147" s="126"/>
      <c r="F147" s="171">
        <v>0.000286</v>
      </c>
      <c r="G147" s="170"/>
      <c r="H147" s="167">
        <v>0.0002</v>
      </c>
      <c r="I147" s="169"/>
      <c r="J147" s="241" t="s">
        <v>0</v>
      </c>
      <c r="K147" s="226"/>
      <c r="L147" s="240" t="s">
        <v>0</v>
      </c>
    </row>
    <row r="148" spans="1:12" s="123" customFormat="1" ht="12">
      <c r="A148" s="85"/>
      <c r="B148" s="119" t="s">
        <v>722</v>
      </c>
      <c r="C148" s="120">
        <v>787</v>
      </c>
      <c r="D148" s="121"/>
      <c r="E148" s="126"/>
      <c r="F148" s="171">
        <v>0.020244</v>
      </c>
      <c r="G148" s="170"/>
      <c r="H148" s="167">
        <v>0.014134</v>
      </c>
      <c r="I148" s="169"/>
      <c r="J148" s="241" t="s">
        <v>0</v>
      </c>
      <c r="K148" s="226"/>
      <c r="L148" s="240" t="s">
        <v>0</v>
      </c>
    </row>
    <row r="149" spans="1:12" s="123" customFormat="1" ht="12">
      <c r="A149" s="85"/>
      <c r="B149" s="119" t="s">
        <v>221</v>
      </c>
      <c r="C149" s="120">
        <v>791</v>
      </c>
      <c r="D149" s="121"/>
      <c r="E149" s="126"/>
      <c r="F149" s="171">
        <v>0.037033</v>
      </c>
      <c r="G149" s="170"/>
      <c r="H149" s="167">
        <v>0.025856</v>
      </c>
      <c r="I149" s="169"/>
      <c r="J149" s="241" t="s">
        <v>0</v>
      </c>
      <c r="K149" s="226"/>
      <c r="L149" s="240" t="s">
        <v>0</v>
      </c>
    </row>
    <row r="150" spans="1:12" s="123" customFormat="1" ht="12">
      <c r="A150" s="85"/>
      <c r="B150" s="119" t="s">
        <v>637</v>
      </c>
      <c r="C150" s="120">
        <v>792</v>
      </c>
      <c r="D150" s="121"/>
      <c r="E150" s="126"/>
      <c r="F150" s="171">
        <v>0.067265</v>
      </c>
      <c r="G150" s="170"/>
      <c r="H150" s="167">
        <v>0.046964</v>
      </c>
      <c r="I150" s="169"/>
      <c r="J150" s="241" t="s">
        <v>0</v>
      </c>
      <c r="K150" s="170"/>
      <c r="L150" s="240" t="s">
        <v>0</v>
      </c>
    </row>
    <row r="151" spans="1:12" s="123" customFormat="1" ht="12">
      <c r="A151" s="85"/>
      <c r="B151" s="119" t="s">
        <v>38</v>
      </c>
      <c r="C151" s="120">
        <v>793</v>
      </c>
      <c r="D151" s="121"/>
      <c r="E151" s="126"/>
      <c r="F151" s="171">
        <v>0.165378</v>
      </c>
      <c r="G151" s="170"/>
      <c r="H151" s="167">
        <v>0.115466</v>
      </c>
      <c r="I151" s="169"/>
      <c r="J151" s="241" t="s">
        <v>0</v>
      </c>
      <c r="K151" s="170"/>
      <c r="L151" s="240" t="s">
        <v>0</v>
      </c>
    </row>
    <row r="152" spans="1:12" s="123" customFormat="1" ht="12">
      <c r="A152" s="85"/>
      <c r="B152" s="119" t="s">
        <v>181</v>
      </c>
      <c r="C152" s="120">
        <v>796</v>
      </c>
      <c r="D152" s="121"/>
      <c r="E152" s="126"/>
      <c r="F152" s="171">
        <v>0.001352</v>
      </c>
      <c r="G152" s="170"/>
      <c r="H152" s="167">
        <v>0.000944</v>
      </c>
      <c r="I152" s="169"/>
      <c r="J152" s="241" t="s">
        <v>0</v>
      </c>
      <c r="K152" s="226"/>
      <c r="L152" s="240" t="s">
        <v>0</v>
      </c>
    </row>
    <row r="153" spans="1:12" s="123" customFormat="1" ht="12">
      <c r="A153" s="85"/>
      <c r="B153" s="130" t="s">
        <v>779</v>
      </c>
      <c r="C153" s="131">
        <v>797</v>
      </c>
      <c r="D153" s="132"/>
      <c r="E153" s="126"/>
      <c r="F153" s="171">
        <v>0.000286</v>
      </c>
      <c r="G153" s="170"/>
      <c r="H153" s="167">
        <v>0.0002</v>
      </c>
      <c r="I153" s="170"/>
      <c r="J153" s="241" t="s">
        <v>0</v>
      </c>
      <c r="K153" s="226"/>
      <c r="L153" s="240" t="s">
        <v>0</v>
      </c>
    </row>
    <row r="154" spans="1:12" s="123" customFormat="1" ht="12">
      <c r="A154" s="85"/>
      <c r="B154" s="119" t="s">
        <v>111</v>
      </c>
      <c r="C154" s="120">
        <v>799</v>
      </c>
      <c r="D154" s="121"/>
      <c r="E154" s="126"/>
      <c r="F154" s="171">
        <v>0.006583</v>
      </c>
      <c r="G154" s="170"/>
      <c r="H154" s="167">
        <v>0.004596</v>
      </c>
      <c r="I154" s="169"/>
      <c r="J154" s="241" t="s">
        <v>0</v>
      </c>
      <c r="K154" s="226"/>
      <c r="L154" s="240" t="s">
        <v>0</v>
      </c>
    </row>
    <row r="155" spans="1:12" s="123" customFormat="1" ht="12">
      <c r="A155" s="85"/>
      <c r="B155" s="130" t="s">
        <v>723</v>
      </c>
      <c r="C155" s="131">
        <v>801</v>
      </c>
      <c r="D155" s="132"/>
      <c r="E155" s="126"/>
      <c r="F155" s="171">
        <v>3.436626</v>
      </c>
      <c r="G155" s="170"/>
      <c r="H155" s="167">
        <v>2.399438</v>
      </c>
      <c r="I155" s="170"/>
      <c r="J155" s="241" t="s">
        <v>0</v>
      </c>
      <c r="K155" s="170"/>
      <c r="L155" s="240" t="s">
        <v>0</v>
      </c>
    </row>
    <row r="156" spans="1:12" s="123" customFormat="1" ht="12">
      <c r="A156" s="85"/>
      <c r="B156" s="119" t="s">
        <v>65</v>
      </c>
      <c r="C156" s="120">
        <v>805</v>
      </c>
      <c r="D156" s="121"/>
      <c r="E156" s="126"/>
      <c r="F156" s="171">
        <v>0.01932</v>
      </c>
      <c r="G156" s="170"/>
      <c r="H156" s="167">
        <v>0.013489</v>
      </c>
      <c r="I156" s="169"/>
      <c r="J156" s="241" t="s">
        <v>0</v>
      </c>
      <c r="K156" s="226"/>
      <c r="L156" s="240" t="s">
        <v>0</v>
      </c>
    </row>
    <row r="157" spans="1:12" s="123" customFormat="1" ht="12">
      <c r="A157" s="85"/>
      <c r="B157" s="119" t="s">
        <v>268</v>
      </c>
      <c r="C157" s="120">
        <v>807</v>
      </c>
      <c r="D157" s="121">
        <v>490</v>
      </c>
      <c r="E157" s="126"/>
      <c r="F157" s="171" t="s">
        <v>0</v>
      </c>
      <c r="G157" s="170"/>
      <c r="H157" s="167" t="s">
        <v>0</v>
      </c>
      <c r="I157" s="169"/>
      <c r="J157" s="241" t="s">
        <v>0</v>
      </c>
      <c r="K157" s="226"/>
      <c r="L157" s="240" t="s">
        <v>0</v>
      </c>
    </row>
    <row r="158" spans="1:12" s="123" customFormat="1" ht="12">
      <c r="A158" s="85"/>
      <c r="B158" s="119" t="s">
        <v>212</v>
      </c>
      <c r="C158" s="120">
        <v>810</v>
      </c>
      <c r="D158" s="121"/>
      <c r="E158" s="126"/>
      <c r="F158" s="171">
        <v>0.000286</v>
      </c>
      <c r="G158" s="170"/>
      <c r="H158" s="167">
        <v>0.0002</v>
      </c>
      <c r="I158" s="169"/>
      <c r="J158" s="241" t="s">
        <v>0</v>
      </c>
      <c r="K158" s="226"/>
      <c r="L158" s="240" t="s">
        <v>0</v>
      </c>
    </row>
    <row r="159" spans="1:12" s="123" customFormat="1" ht="12">
      <c r="A159" s="85"/>
      <c r="B159" s="130" t="s">
        <v>4</v>
      </c>
      <c r="C159" s="131">
        <v>811</v>
      </c>
      <c r="D159" s="132"/>
      <c r="E159" s="126"/>
      <c r="F159" s="171">
        <v>0.010726</v>
      </c>
      <c r="G159" s="170"/>
      <c r="H159" s="167">
        <v>0.007489</v>
      </c>
      <c r="I159" s="169"/>
      <c r="J159" s="258" t="s">
        <v>0</v>
      </c>
      <c r="K159" s="170"/>
      <c r="L159" s="259" t="s">
        <v>0</v>
      </c>
    </row>
    <row r="160" spans="1:12" s="123" customFormat="1" ht="12">
      <c r="A160" s="85"/>
      <c r="B160" s="119" t="s">
        <v>5</v>
      </c>
      <c r="C160" s="120">
        <v>812</v>
      </c>
      <c r="D160" s="121"/>
      <c r="E160" s="126"/>
      <c r="F160" s="171">
        <v>0.017054</v>
      </c>
      <c r="G160" s="170"/>
      <c r="H160" s="167">
        <v>0.011907</v>
      </c>
      <c r="I160" s="169"/>
      <c r="J160" s="241" t="s">
        <v>0</v>
      </c>
      <c r="K160" s="226"/>
      <c r="L160" s="240" t="s">
        <v>0</v>
      </c>
    </row>
    <row r="161" spans="1:12" s="123" customFormat="1" ht="12">
      <c r="A161" s="85"/>
      <c r="B161" s="119" t="s">
        <v>11</v>
      </c>
      <c r="C161" s="120">
        <v>813</v>
      </c>
      <c r="D161" s="121"/>
      <c r="E161" s="126"/>
      <c r="F161" s="171">
        <v>0.097688</v>
      </c>
      <c r="G161" s="170"/>
      <c r="H161" s="167">
        <v>0.068205</v>
      </c>
      <c r="I161" s="169"/>
      <c r="J161" s="241" t="s">
        <v>0</v>
      </c>
      <c r="K161" s="226"/>
      <c r="L161" s="240" t="s">
        <v>0</v>
      </c>
    </row>
    <row r="162" spans="1:12" s="123" customFormat="1" ht="12">
      <c r="A162" s="85"/>
      <c r="B162" s="119" t="s">
        <v>7</v>
      </c>
      <c r="C162" s="120">
        <v>816</v>
      </c>
      <c r="D162" s="121"/>
      <c r="E162" s="126"/>
      <c r="F162" s="171">
        <v>0.011262</v>
      </c>
      <c r="G162" s="170"/>
      <c r="H162" s="167">
        <v>0.007863</v>
      </c>
      <c r="I162" s="169"/>
      <c r="J162" s="241" t="s">
        <v>0</v>
      </c>
      <c r="K162" s="170"/>
      <c r="L162" s="240" t="s">
        <v>0</v>
      </c>
    </row>
    <row r="163" spans="1:12" s="123" customFormat="1" ht="12">
      <c r="A163" s="85"/>
      <c r="B163" s="119" t="s">
        <v>57</v>
      </c>
      <c r="C163" s="120">
        <v>817</v>
      </c>
      <c r="D163" s="121"/>
      <c r="E163" s="126"/>
      <c r="F163" s="171">
        <v>0.21283</v>
      </c>
      <c r="G163" s="170"/>
      <c r="H163" s="167">
        <v>0.148597</v>
      </c>
      <c r="I163" s="169"/>
      <c r="J163" s="241" t="s">
        <v>0</v>
      </c>
      <c r="K163" s="226"/>
      <c r="L163" s="240" t="s">
        <v>0</v>
      </c>
    </row>
    <row r="164" spans="1:12" s="123" customFormat="1" ht="12">
      <c r="A164" s="85"/>
      <c r="B164" s="119" t="s">
        <v>140</v>
      </c>
      <c r="C164" s="120">
        <v>818</v>
      </c>
      <c r="D164" s="121"/>
      <c r="E164" s="126"/>
      <c r="F164" s="171">
        <v>0.000286</v>
      </c>
      <c r="G164" s="170"/>
      <c r="H164" s="167">
        <v>0.0002</v>
      </c>
      <c r="I164" s="169"/>
      <c r="J164" s="241" t="s">
        <v>0</v>
      </c>
      <c r="K164" s="170"/>
      <c r="L164" s="240" t="s">
        <v>0</v>
      </c>
    </row>
    <row r="165" spans="1:12" s="123" customFormat="1" ht="12">
      <c r="A165" s="85"/>
      <c r="B165" s="130" t="s">
        <v>14</v>
      </c>
      <c r="C165" s="131">
        <v>819</v>
      </c>
      <c r="D165" s="132"/>
      <c r="E165" s="126"/>
      <c r="F165" s="171">
        <v>0.035292</v>
      </c>
      <c r="G165" s="170"/>
      <c r="H165" s="167">
        <v>0.024641</v>
      </c>
      <c r="I165" s="170"/>
      <c r="J165" s="241" t="s">
        <v>0</v>
      </c>
      <c r="K165" s="226"/>
      <c r="L165" s="240" t="s">
        <v>0</v>
      </c>
    </row>
    <row r="166" spans="1:15" s="128" customFormat="1" ht="12">
      <c r="A166" s="85"/>
      <c r="B166" s="119" t="s">
        <v>112</v>
      </c>
      <c r="C166" s="120">
        <v>820</v>
      </c>
      <c r="D166" s="121"/>
      <c r="E166" s="122"/>
      <c r="F166" s="171">
        <v>0.201032</v>
      </c>
      <c r="G166" s="178"/>
      <c r="H166" s="167">
        <v>0.14036</v>
      </c>
      <c r="I166" s="176"/>
      <c r="J166" s="241" t="s">
        <v>0</v>
      </c>
      <c r="K166" s="226"/>
      <c r="L166" s="240" t="s">
        <v>0</v>
      </c>
      <c r="N166" s="123"/>
      <c r="O166" s="123"/>
    </row>
    <row r="167" spans="1:12" s="123" customFormat="1" ht="12">
      <c r="A167" s="85"/>
      <c r="B167" s="119" t="s">
        <v>780</v>
      </c>
      <c r="C167" s="120">
        <v>823</v>
      </c>
      <c r="D167" s="121"/>
      <c r="E167" s="126"/>
      <c r="F167" s="171">
        <v>0.494894</v>
      </c>
      <c r="G167" s="170"/>
      <c r="H167" s="167">
        <v>0.345533</v>
      </c>
      <c r="I167" s="169"/>
      <c r="J167" s="241" t="s">
        <v>0</v>
      </c>
      <c r="K167" s="226"/>
      <c r="L167" s="240" t="s">
        <v>0</v>
      </c>
    </row>
    <row r="168" spans="1:12" s="123" customFormat="1" ht="12">
      <c r="A168" s="85"/>
      <c r="B168" s="119" t="s">
        <v>19</v>
      </c>
      <c r="C168" s="120">
        <v>825</v>
      </c>
      <c r="D168" s="121">
        <v>801</v>
      </c>
      <c r="E168" s="126"/>
      <c r="F168" s="171" t="s">
        <v>0</v>
      </c>
      <c r="G168" s="170"/>
      <c r="H168" s="167" t="s">
        <v>0</v>
      </c>
      <c r="I168" s="169"/>
      <c r="J168" s="258" t="s">
        <v>0</v>
      </c>
      <c r="K168" s="226"/>
      <c r="L168" s="259" t="s">
        <v>0</v>
      </c>
    </row>
    <row r="169" spans="1:12" s="123" customFormat="1" ht="12">
      <c r="A169" s="85"/>
      <c r="B169" s="130" t="s">
        <v>311</v>
      </c>
      <c r="C169" s="131">
        <v>826</v>
      </c>
      <c r="D169" s="132"/>
      <c r="E169" s="126"/>
      <c r="F169" s="171">
        <v>0.004135</v>
      </c>
      <c r="G169" s="170"/>
      <c r="H169" s="167">
        <v>0.002887</v>
      </c>
      <c r="I169" s="170"/>
      <c r="J169" s="241" t="s">
        <v>0</v>
      </c>
      <c r="K169" s="226"/>
      <c r="L169" s="240" t="s">
        <v>0</v>
      </c>
    </row>
    <row r="170" spans="1:12" s="123" customFormat="1" ht="12">
      <c r="A170" s="85"/>
      <c r="B170" s="130" t="s">
        <v>90</v>
      </c>
      <c r="C170" s="131">
        <v>827</v>
      </c>
      <c r="D170" s="132"/>
      <c r="E170" s="126"/>
      <c r="F170" s="171">
        <v>0.387344</v>
      </c>
      <c r="G170" s="170"/>
      <c r="H170" s="167">
        <v>0.270442</v>
      </c>
      <c r="I170" s="170"/>
      <c r="J170" s="241" t="s">
        <v>0</v>
      </c>
      <c r="K170" s="170"/>
      <c r="L170" s="240" t="s">
        <v>0</v>
      </c>
    </row>
    <row r="171" spans="1:12" s="123" customFormat="1" ht="12">
      <c r="A171" s="85"/>
      <c r="B171" s="119" t="s">
        <v>107</v>
      </c>
      <c r="C171" s="120">
        <v>831</v>
      </c>
      <c r="D171" s="121"/>
      <c r="E171" s="126"/>
      <c r="F171" s="171">
        <v>0.000286</v>
      </c>
      <c r="G171" s="170"/>
      <c r="H171" s="167">
        <v>0.0002</v>
      </c>
      <c r="I171" s="169"/>
      <c r="J171" s="241" t="s">
        <v>0</v>
      </c>
      <c r="K171" s="226"/>
      <c r="L171" s="240" t="s">
        <v>0</v>
      </c>
    </row>
    <row r="172" spans="1:12" s="123" customFormat="1" ht="12">
      <c r="A172" s="85"/>
      <c r="B172" s="119" t="s">
        <v>24</v>
      </c>
      <c r="C172" s="120">
        <v>832</v>
      </c>
      <c r="D172" s="121"/>
      <c r="E172" s="124"/>
      <c r="F172" s="171">
        <v>0.052321</v>
      </c>
      <c r="G172" s="178"/>
      <c r="H172" s="167">
        <v>0.03653</v>
      </c>
      <c r="I172" s="169"/>
      <c r="J172" s="241" t="s">
        <v>0</v>
      </c>
      <c r="K172" s="226"/>
      <c r="L172" s="240" t="s">
        <v>0</v>
      </c>
    </row>
    <row r="173" spans="1:12" s="123" customFormat="1" ht="12">
      <c r="A173" s="85"/>
      <c r="B173" s="119" t="s">
        <v>52</v>
      </c>
      <c r="C173" s="120">
        <v>833</v>
      </c>
      <c r="D173" s="121"/>
      <c r="E173" s="125"/>
      <c r="F173" s="171">
        <v>0.00573</v>
      </c>
      <c r="G173" s="168"/>
      <c r="H173" s="167">
        <v>0.004001</v>
      </c>
      <c r="I173" s="169"/>
      <c r="J173" s="241" t="s">
        <v>0</v>
      </c>
      <c r="K173" s="226"/>
      <c r="L173" s="240" t="s">
        <v>0</v>
      </c>
    </row>
    <row r="174" spans="1:12" s="123" customFormat="1" ht="12">
      <c r="A174" s="85"/>
      <c r="B174" s="119" t="s">
        <v>627</v>
      </c>
      <c r="C174" s="120">
        <v>834</v>
      </c>
      <c r="D174" s="121"/>
      <c r="E174" s="122"/>
      <c r="F174" s="171">
        <v>0.221478</v>
      </c>
      <c r="G174" s="168"/>
      <c r="H174" s="167">
        <v>0.154635</v>
      </c>
      <c r="I174" s="169"/>
      <c r="J174" s="241" t="s">
        <v>0</v>
      </c>
      <c r="K174" s="226"/>
      <c r="L174" s="240" t="s">
        <v>0</v>
      </c>
    </row>
    <row r="175" spans="1:12" s="123" customFormat="1" ht="12">
      <c r="A175" s="85"/>
      <c r="B175" s="119" t="s">
        <v>262</v>
      </c>
      <c r="C175" s="120">
        <v>835</v>
      </c>
      <c r="D175" s="121"/>
      <c r="E175" s="126"/>
      <c r="F175" s="171">
        <v>0.028683</v>
      </c>
      <c r="G175" s="170"/>
      <c r="H175" s="167">
        <v>0.020026</v>
      </c>
      <c r="I175" s="169"/>
      <c r="J175" s="241" t="s">
        <v>0</v>
      </c>
      <c r="K175" s="226"/>
      <c r="L175" s="240" t="s">
        <v>0</v>
      </c>
    </row>
    <row r="176" spans="1:12" s="123" customFormat="1" ht="12">
      <c r="A176" s="85"/>
      <c r="B176" s="119" t="s">
        <v>114</v>
      </c>
      <c r="C176" s="120">
        <v>836</v>
      </c>
      <c r="D176" s="121"/>
      <c r="E176" s="126"/>
      <c r="F176" s="171">
        <v>0.050439</v>
      </c>
      <c r="G176" s="170"/>
      <c r="H176" s="167">
        <v>0.035216</v>
      </c>
      <c r="I176" s="169"/>
      <c r="J176" s="241" t="s">
        <v>0</v>
      </c>
      <c r="K176" s="226"/>
      <c r="L176" s="240" t="s">
        <v>0</v>
      </c>
    </row>
    <row r="177" spans="1:12" s="123" customFormat="1" ht="12">
      <c r="A177" s="85"/>
      <c r="B177" s="130" t="s">
        <v>237</v>
      </c>
      <c r="C177" s="131">
        <v>838</v>
      </c>
      <c r="D177" s="132">
        <v>490</v>
      </c>
      <c r="E177" s="126"/>
      <c r="F177" s="171" t="s">
        <v>0</v>
      </c>
      <c r="G177" s="170"/>
      <c r="H177" s="167" t="s">
        <v>0</v>
      </c>
      <c r="I177" s="170"/>
      <c r="J177" s="241" t="s">
        <v>0</v>
      </c>
      <c r="K177" s="226"/>
      <c r="L177" s="240" t="s">
        <v>0</v>
      </c>
    </row>
    <row r="178" spans="1:12" s="123" customFormat="1" ht="12">
      <c r="A178" s="85"/>
      <c r="B178" s="119" t="s">
        <v>121</v>
      </c>
      <c r="C178" s="120">
        <v>839</v>
      </c>
      <c r="D178" s="121"/>
      <c r="E178" s="126"/>
      <c r="F178" s="171">
        <v>0.063521</v>
      </c>
      <c r="G178" s="170"/>
      <c r="H178" s="167">
        <v>0.04435</v>
      </c>
      <c r="I178" s="169"/>
      <c r="J178" s="241" t="s">
        <v>0</v>
      </c>
      <c r="K178" s="226"/>
      <c r="L178" s="240" t="s">
        <v>0</v>
      </c>
    </row>
    <row r="179" spans="1:12" s="123" customFormat="1" ht="12">
      <c r="A179" s="85"/>
      <c r="B179" s="130" t="s">
        <v>26</v>
      </c>
      <c r="C179" s="131">
        <v>840</v>
      </c>
      <c r="D179" s="132"/>
      <c r="E179" s="126"/>
      <c r="F179" s="171">
        <v>0.025633</v>
      </c>
      <c r="G179" s="170"/>
      <c r="H179" s="167">
        <v>0.017897</v>
      </c>
      <c r="I179" s="170"/>
      <c r="J179" s="241" t="s">
        <v>0</v>
      </c>
      <c r="K179" s="226"/>
      <c r="L179" s="240" t="s">
        <v>0</v>
      </c>
    </row>
    <row r="180" spans="2:15" ht="12.75">
      <c r="B180" s="130" t="s">
        <v>6</v>
      </c>
      <c r="C180" s="131">
        <v>841</v>
      </c>
      <c r="D180" s="132"/>
      <c r="E180" s="126"/>
      <c r="F180" s="171">
        <v>0.043567</v>
      </c>
      <c r="G180" s="170"/>
      <c r="H180" s="167">
        <v>0.030418</v>
      </c>
      <c r="I180" s="170"/>
      <c r="J180" s="241" t="s">
        <v>0</v>
      </c>
      <c r="K180" s="170"/>
      <c r="L180" s="240" t="s">
        <v>0</v>
      </c>
      <c r="N180" s="123"/>
      <c r="O180" s="123"/>
    </row>
    <row r="181" spans="1:12" s="123" customFormat="1" ht="12">
      <c r="A181" s="85"/>
      <c r="B181" s="119" t="s">
        <v>10</v>
      </c>
      <c r="C181" s="120">
        <v>842</v>
      </c>
      <c r="D181" s="121">
        <v>870</v>
      </c>
      <c r="E181" s="126"/>
      <c r="F181" s="171" t="s">
        <v>0</v>
      </c>
      <c r="G181" s="170"/>
      <c r="H181" s="167" t="s">
        <v>0</v>
      </c>
      <c r="I181" s="169"/>
      <c r="J181" s="241" t="s">
        <v>0</v>
      </c>
      <c r="K181" s="226"/>
      <c r="L181" s="240" t="s">
        <v>0</v>
      </c>
    </row>
    <row r="182" spans="1:12" s="123" customFormat="1" ht="12">
      <c r="A182" s="85"/>
      <c r="B182" s="130" t="s">
        <v>12</v>
      </c>
      <c r="C182" s="131">
        <v>843</v>
      </c>
      <c r="D182" s="132"/>
      <c r="E182" s="126"/>
      <c r="F182" s="171">
        <v>0.005593</v>
      </c>
      <c r="G182" s="170"/>
      <c r="H182" s="167">
        <v>0.003905</v>
      </c>
      <c r="I182" s="170"/>
      <c r="J182" s="241" t="s">
        <v>0</v>
      </c>
      <c r="K182" s="226"/>
      <c r="L182" s="240" t="s">
        <v>0</v>
      </c>
    </row>
    <row r="183" spans="1:12" s="123" customFormat="1" ht="12">
      <c r="A183" s="85"/>
      <c r="B183" s="130" t="s">
        <v>216</v>
      </c>
      <c r="C183" s="131">
        <v>846</v>
      </c>
      <c r="D183" s="132"/>
      <c r="E183" s="126"/>
      <c r="F183" s="171">
        <v>0.011534</v>
      </c>
      <c r="G183" s="170"/>
      <c r="H183" s="167">
        <v>0.008053</v>
      </c>
      <c r="I183" s="170"/>
      <c r="J183" s="241" t="s">
        <v>0</v>
      </c>
      <c r="K183" s="170"/>
      <c r="L183" s="240" t="s">
        <v>0</v>
      </c>
    </row>
    <row r="184" spans="1:12" s="123" customFormat="1" ht="12">
      <c r="A184" s="85"/>
      <c r="B184" s="119" t="s">
        <v>218</v>
      </c>
      <c r="C184" s="120">
        <v>848</v>
      </c>
      <c r="D184" s="121">
        <v>801</v>
      </c>
      <c r="E184" s="126"/>
      <c r="F184" s="171" t="s">
        <v>0</v>
      </c>
      <c r="G184" s="170"/>
      <c r="H184" s="167" t="s">
        <v>0</v>
      </c>
      <c r="I184" s="169"/>
      <c r="J184" s="241" t="s">
        <v>0</v>
      </c>
      <c r="K184" s="226"/>
      <c r="L184" s="240" t="s">
        <v>0</v>
      </c>
    </row>
    <row r="185" spans="1:12" s="123" customFormat="1" ht="12">
      <c r="A185" s="85"/>
      <c r="B185" s="119" t="s">
        <v>75</v>
      </c>
      <c r="C185" s="120">
        <v>850</v>
      </c>
      <c r="D185" s="121"/>
      <c r="E185" s="126"/>
      <c r="F185" s="171">
        <v>0.014828</v>
      </c>
      <c r="G185" s="170"/>
      <c r="H185" s="167">
        <v>0.010353</v>
      </c>
      <c r="I185" s="169"/>
      <c r="J185" s="241" t="s">
        <v>0</v>
      </c>
      <c r="K185" s="170"/>
      <c r="L185" s="240" t="s">
        <v>0</v>
      </c>
    </row>
    <row r="186" spans="1:12" s="123" customFormat="1" ht="12">
      <c r="A186" s="85"/>
      <c r="B186" s="119" t="s">
        <v>294</v>
      </c>
      <c r="C186" s="120">
        <v>851</v>
      </c>
      <c r="D186" s="121"/>
      <c r="E186" s="126"/>
      <c r="F186" s="171">
        <v>0.001331</v>
      </c>
      <c r="G186" s="170"/>
      <c r="H186" s="167">
        <v>0.000929</v>
      </c>
      <c r="I186" s="169"/>
      <c r="J186" s="241" t="s">
        <v>0</v>
      </c>
      <c r="K186" s="226"/>
      <c r="L186" s="240" t="s">
        <v>0</v>
      </c>
    </row>
    <row r="187" spans="1:12" s="123" customFormat="1" ht="12">
      <c r="A187" s="85"/>
      <c r="B187" s="119" t="s">
        <v>141</v>
      </c>
      <c r="C187" s="120">
        <v>852</v>
      </c>
      <c r="D187" s="121"/>
      <c r="E187" s="126"/>
      <c r="F187" s="171">
        <v>0.000415</v>
      </c>
      <c r="G187" s="170"/>
      <c r="H187" s="167">
        <v>0.00029</v>
      </c>
      <c r="I187" s="169"/>
      <c r="J187" s="241" t="s">
        <v>0</v>
      </c>
      <c r="K187" s="226"/>
      <c r="L187" s="240" t="s">
        <v>0</v>
      </c>
    </row>
    <row r="188" spans="1:12" s="123" customFormat="1" ht="12">
      <c r="A188" s="85"/>
      <c r="B188" s="119" t="s">
        <v>17</v>
      </c>
      <c r="C188" s="120">
        <v>853</v>
      </c>
      <c r="D188" s="121"/>
      <c r="E188" s="126"/>
      <c r="F188" s="171">
        <v>0.005497</v>
      </c>
      <c r="G188" s="179"/>
      <c r="H188" s="167">
        <v>0.003838</v>
      </c>
      <c r="I188" s="169"/>
      <c r="J188" s="241" t="s">
        <v>0</v>
      </c>
      <c r="K188" s="226"/>
      <c r="L188" s="240" t="s">
        <v>0</v>
      </c>
    </row>
    <row r="189" spans="1:12" s="123" customFormat="1" ht="12">
      <c r="A189" s="85"/>
      <c r="B189" s="119" t="s">
        <v>67</v>
      </c>
      <c r="C189" s="120">
        <v>855</v>
      </c>
      <c r="D189" s="121"/>
      <c r="E189" s="126"/>
      <c r="F189" s="171">
        <v>0.131911</v>
      </c>
      <c r="G189" s="170"/>
      <c r="H189" s="167">
        <v>0.0921</v>
      </c>
      <c r="I189" s="169"/>
      <c r="J189" s="241" t="s">
        <v>0</v>
      </c>
      <c r="K189" s="226"/>
      <c r="L189" s="240" t="s">
        <v>0</v>
      </c>
    </row>
    <row r="190" spans="1:12" s="123" customFormat="1" ht="12">
      <c r="A190" s="85"/>
      <c r="B190" s="119" t="s">
        <v>16</v>
      </c>
      <c r="C190" s="120">
        <v>856</v>
      </c>
      <c r="D190" s="121"/>
      <c r="E190" s="126"/>
      <c r="F190" s="171">
        <v>0.012247</v>
      </c>
      <c r="G190" s="170"/>
      <c r="H190" s="167">
        <v>0.008551</v>
      </c>
      <c r="I190" s="169"/>
      <c r="J190" s="241" t="s">
        <v>0</v>
      </c>
      <c r="K190" s="170"/>
      <c r="L190" s="240" t="s">
        <v>0</v>
      </c>
    </row>
    <row r="191" spans="1:12" s="123" customFormat="1" ht="12">
      <c r="A191" s="85"/>
      <c r="B191" s="119" t="s">
        <v>15</v>
      </c>
      <c r="C191" s="120">
        <v>858</v>
      </c>
      <c r="D191" s="121"/>
      <c r="E191" s="126"/>
      <c r="F191" s="171">
        <v>0.011696</v>
      </c>
      <c r="G191" s="170"/>
      <c r="H191" s="167">
        <v>0.008166</v>
      </c>
      <c r="I191" s="169"/>
      <c r="J191" s="241" t="s">
        <v>0</v>
      </c>
      <c r="K191" s="226"/>
      <c r="L191" s="240" t="s">
        <v>0</v>
      </c>
    </row>
    <row r="192" spans="1:12" s="123" customFormat="1" ht="12">
      <c r="A192" s="85"/>
      <c r="B192" s="119" t="s">
        <v>9</v>
      </c>
      <c r="C192" s="120">
        <v>862</v>
      </c>
      <c r="D192" s="121"/>
      <c r="E192" s="126"/>
      <c r="F192" s="171">
        <v>0.025453</v>
      </c>
      <c r="G192" s="170"/>
      <c r="H192" s="167">
        <v>0.017771</v>
      </c>
      <c r="I192" s="169"/>
      <c r="J192" s="241" t="s">
        <v>0</v>
      </c>
      <c r="K192" s="226"/>
      <c r="L192" s="240" t="s">
        <v>0</v>
      </c>
    </row>
    <row r="193" spans="1:12" s="123" customFormat="1" ht="12">
      <c r="A193" s="85"/>
      <c r="B193" s="130" t="s">
        <v>724</v>
      </c>
      <c r="C193" s="131">
        <v>863</v>
      </c>
      <c r="D193" s="132"/>
      <c r="E193" s="126"/>
      <c r="F193" s="171">
        <v>0.005801</v>
      </c>
      <c r="G193" s="170"/>
      <c r="H193" s="167">
        <v>0.00405</v>
      </c>
      <c r="I193" s="170"/>
      <c r="J193" s="241" t="s">
        <v>0</v>
      </c>
      <c r="K193" s="226"/>
      <c r="L193" s="240" t="s">
        <v>0</v>
      </c>
    </row>
    <row r="194" spans="1:12" s="123" customFormat="1" ht="12">
      <c r="A194" s="85"/>
      <c r="B194" s="119" t="s">
        <v>77</v>
      </c>
      <c r="C194" s="120">
        <v>865</v>
      </c>
      <c r="D194" s="121"/>
      <c r="E194" s="126"/>
      <c r="F194" s="171">
        <v>0.027528</v>
      </c>
      <c r="G194" s="170"/>
      <c r="H194" s="167">
        <v>0.01922</v>
      </c>
      <c r="I194" s="169"/>
      <c r="J194" s="241" t="s">
        <v>0</v>
      </c>
      <c r="K194" s="226"/>
      <c r="L194" s="240" t="s">
        <v>0</v>
      </c>
    </row>
    <row r="195" spans="1:12" s="123" customFormat="1" ht="12">
      <c r="A195" s="85"/>
      <c r="B195" s="130" t="s">
        <v>213</v>
      </c>
      <c r="C195" s="131">
        <v>867</v>
      </c>
      <c r="D195" s="132"/>
      <c r="E195" s="126"/>
      <c r="F195" s="171">
        <v>0.000286</v>
      </c>
      <c r="G195" s="170"/>
      <c r="H195" s="167">
        <v>0.0002</v>
      </c>
      <c r="I195" s="170"/>
      <c r="J195" s="241" t="s">
        <v>0</v>
      </c>
      <c r="K195" s="226"/>
      <c r="L195" s="240" t="s">
        <v>0</v>
      </c>
    </row>
    <row r="196" spans="1:12" s="123" customFormat="1" ht="12">
      <c r="A196" s="85"/>
      <c r="B196" s="119" t="s">
        <v>263</v>
      </c>
      <c r="C196" s="120">
        <v>868</v>
      </c>
      <c r="D196" s="121"/>
      <c r="E196" s="126"/>
      <c r="F196" s="171">
        <v>0.001736</v>
      </c>
      <c r="G196" s="178"/>
      <c r="H196" s="167">
        <v>0.001212</v>
      </c>
      <c r="I196" s="169"/>
      <c r="J196" s="241" t="s">
        <v>0</v>
      </c>
      <c r="K196" s="226"/>
      <c r="L196" s="240" t="s">
        <v>0</v>
      </c>
    </row>
    <row r="197" spans="1:12" s="123" customFormat="1" ht="12">
      <c r="A197" s="85"/>
      <c r="B197" s="119" t="s">
        <v>290</v>
      </c>
      <c r="C197" s="120">
        <v>870</v>
      </c>
      <c r="D197" s="121"/>
      <c r="E197" s="126"/>
      <c r="F197" s="171">
        <v>0.023024</v>
      </c>
      <c r="G197" s="170"/>
      <c r="H197" s="167">
        <v>0.016075</v>
      </c>
      <c r="I197" s="169"/>
      <c r="J197" s="241" t="s">
        <v>0</v>
      </c>
      <c r="K197" s="226"/>
      <c r="L197" s="240" t="s">
        <v>0</v>
      </c>
    </row>
    <row r="198" spans="1:12" s="123" customFormat="1" ht="12">
      <c r="A198" s="85"/>
      <c r="B198" s="119" t="s">
        <v>725</v>
      </c>
      <c r="C198" s="120">
        <v>871</v>
      </c>
      <c r="D198" s="121"/>
      <c r="E198" s="126"/>
      <c r="F198" s="171">
        <v>0.000286</v>
      </c>
      <c r="G198" s="170"/>
      <c r="H198" s="167">
        <v>0.0002</v>
      </c>
      <c r="I198" s="169"/>
      <c r="J198" s="241" t="s">
        <v>0</v>
      </c>
      <c r="K198" s="226"/>
      <c r="L198" s="240" t="s">
        <v>0</v>
      </c>
    </row>
    <row r="199" spans="1:12" s="123" customFormat="1" ht="12">
      <c r="A199" s="85"/>
      <c r="B199" s="130" t="s">
        <v>73</v>
      </c>
      <c r="C199" s="131">
        <v>873</v>
      </c>
      <c r="D199" s="132"/>
      <c r="E199" s="126"/>
      <c r="F199" s="171">
        <v>0.025731</v>
      </c>
      <c r="G199" s="170"/>
      <c r="H199" s="167">
        <v>0.017965</v>
      </c>
      <c r="I199" s="170"/>
      <c r="J199" s="241" t="s">
        <v>0</v>
      </c>
      <c r="K199" s="226"/>
      <c r="L199" s="240" t="s">
        <v>0</v>
      </c>
    </row>
    <row r="200" spans="1:12" s="123" customFormat="1" ht="12">
      <c r="A200" s="85"/>
      <c r="B200" s="130" t="s">
        <v>116</v>
      </c>
      <c r="C200" s="131">
        <v>876</v>
      </c>
      <c r="D200" s="132"/>
      <c r="E200" s="126"/>
      <c r="F200" s="171">
        <v>0.0349</v>
      </c>
      <c r="G200" s="170"/>
      <c r="H200" s="167">
        <v>0.024367</v>
      </c>
      <c r="I200" s="170"/>
      <c r="J200" s="241" t="s">
        <v>0</v>
      </c>
      <c r="K200" s="226"/>
      <c r="L200" s="240" t="s">
        <v>0</v>
      </c>
    </row>
    <row r="201" spans="1:12" s="123" customFormat="1" ht="12">
      <c r="A201" s="85"/>
      <c r="B201" s="130" t="s">
        <v>35</v>
      </c>
      <c r="C201" s="131">
        <v>879</v>
      </c>
      <c r="D201" s="132"/>
      <c r="E201" s="126"/>
      <c r="F201" s="171">
        <v>0.060559</v>
      </c>
      <c r="G201" s="170"/>
      <c r="H201" s="167">
        <v>0.042282</v>
      </c>
      <c r="I201" s="170"/>
      <c r="J201" s="241" t="s">
        <v>0</v>
      </c>
      <c r="K201" s="170"/>
      <c r="L201" s="240" t="s">
        <v>0</v>
      </c>
    </row>
    <row r="202" spans="1:12" s="123" customFormat="1" ht="12">
      <c r="A202" s="85"/>
      <c r="B202" s="130" t="s">
        <v>269</v>
      </c>
      <c r="C202" s="131">
        <v>880</v>
      </c>
      <c r="D202" s="132">
        <v>801</v>
      </c>
      <c r="E202" s="126"/>
      <c r="F202" s="171" t="s">
        <v>0</v>
      </c>
      <c r="G202" s="170"/>
      <c r="H202" s="167" t="s">
        <v>0</v>
      </c>
      <c r="I202" s="170"/>
      <c r="J202" s="241" t="s">
        <v>0</v>
      </c>
      <c r="K202" s="226"/>
      <c r="L202" s="240" t="s">
        <v>0</v>
      </c>
    </row>
    <row r="203" spans="1:12" s="123" customFormat="1" ht="12">
      <c r="A203" s="85"/>
      <c r="B203" s="130" t="s">
        <v>101</v>
      </c>
      <c r="C203" s="131">
        <v>881</v>
      </c>
      <c r="D203" s="132"/>
      <c r="E203" s="126"/>
      <c r="F203" s="171">
        <v>0.179798</v>
      </c>
      <c r="G203" s="170"/>
      <c r="H203" s="167">
        <v>0.125534</v>
      </c>
      <c r="I203" s="170"/>
      <c r="J203" s="241" t="s">
        <v>0</v>
      </c>
      <c r="K203" s="226"/>
      <c r="L203" s="240" t="s">
        <v>0</v>
      </c>
    </row>
    <row r="204" spans="1:12" s="123" customFormat="1" ht="12">
      <c r="A204" s="85"/>
      <c r="B204" s="119" t="s">
        <v>46</v>
      </c>
      <c r="C204" s="120">
        <v>883</v>
      </c>
      <c r="D204" s="121"/>
      <c r="E204" s="126"/>
      <c r="F204" s="171">
        <v>0.025655</v>
      </c>
      <c r="G204" s="170"/>
      <c r="H204" s="167">
        <v>0.017912</v>
      </c>
      <c r="I204" s="169"/>
      <c r="J204" s="241" t="s">
        <v>0</v>
      </c>
      <c r="K204" s="226"/>
      <c r="L204" s="240" t="s">
        <v>0</v>
      </c>
    </row>
    <row r="205" spans="1:12" s="123" customFormat="1" ht="12">
      <c r="A205" s="85"/>
      <c r="B205" s="119" t="s">
        <v>113</v>
      </c>
      <c r="C205" s="120">
        <v>885</v>
      </c>
      <c r="D205" s="121"/>
      <c r="E205" s="126"/>
      <c r="F205" s="171">
        <v>0.063333</v>
      </c>
      <c r="G205" s="170"/>
      <c r="H205" s="167">
        <v>0.044219</v>
      </c>
      <c r="I205" s="169"/>
      <c r="J205" s="241" t="s">
        <v>0</v>
      </c>
      <c r="K205" s="226"/>
      <c r="L205" s="240" t="s">
        <v>0</v>
      </c>
    </row>
    <row r="206" spans="1:12" s="123" customFormat="1" ht="12">
      <c r="A206" s="85"/>
      <c r="B206" s="130" t="s">
        <v>79</v>
      </c>
      <c r="C206" s="131">
        <v>886</v>
      </c>
      <c r="D206" s="132"/>
      <c r="E206" s="126"/>
      <c r="F206" s="171">
        <v>0.023629</v>
      </c>
      <c r="G206" s="170"/>
      <c r="H206" s="167">
        <v>0.016498</v>
      </c>
      <c r="I206" s="170"/>
      <c r="J206" s="241" t="s">
        <v>0</v>
      </c>
      <c r="K206" s="226"/>
      <c r="L206" s="240" t="s">
        <v>0</v>
      </c>
    </row>
    <row r="207" spans="1:12" s="123" customFormat="1" ht="12">
      <c r="A207" s="85"/>
      <c r="B207" s="119" t="s">
        <v>18</v>
      </c>
      <c r="C207" s="120">
        <v>888</v>
      </c>
      <c r="D207" s="121"/>
      <c r="E207" s="126"/>
      <c r="F207" s="171">
        <v>0.000286</v>
      </c>
      <c r="G207" s="170"/>
      <c r="H207" s="167">
        <v>0.0002</v>
      </c>
      <c r="I207" s="169"/>
      <c r="J207" s="241" t="s">
        <v>0</v>
      </c>
      <c r="K207" s="226"/>
      <c r="L207" s="240" t="s">
        <v>0</v>
      </c>
    </row>
    <row r="208" spans="1:12" s="123" customFormat="1" ht="12">
      <c r="A208" s="85"/>
      <c r="B208" s="119" t="s">
        <v>109</v>
      </c>
      <c r="C208" s="120">
        <v>889</v>
      </c>
      <c r="D208" s="121"/>
      <c r="E208" s="126"/>
      <c r="F208" s="171">
        <v>0.050466</v>
      </c>
      <c r="G208" s="170"/>
      <c r="H208" s="167">
        <v>0.035235</v>
      </c>
      <c r="I208" s="169"/>
      <c r="J208" s="241" t="s">
        <v>0</v>
      </c>
      <c r="K208" s="226"/>
      <c r="L208" s="240" t="s">
        <v>0</v>
      </c>
    </row>
    <row r="209" spans="1:12" s="123" customFormat="1" ht="12">
      <c r="A209" s="85"/>
      <c r="B209" s="119" t="s">
        <v>293</v>
      </c>
      <c r="C209" s="120">
        <v>893</v>
      </c>
      <c r="D209" s="121">
        <v>801</v>
      </c>
      <c r="E209" s="126"/>
      <c r="F209" s="171" t="s">
        <v>0</v>
      </c>
      <c r="G209" s="170"/>
      <c r="H209" s="167" t="s">
        <v>0</v>
      </c>
      <c r="I209" s="169"/>
      <c r="J209" s="241" t="s">
        <v>0</v>
      </c>
      <c r="K209" s="226"/>
      <c r="L209" s="240" t="s">
        <v>0</v>
      </c>
    </row>
    <row r="210" spans="1:12" s="123" customFormat="1" ht="12">
      <c r="A210" s="85"/>
      <c r="B210" s="119" t="s">
        <v>28</v>
      </c>
      <c r="C210" s="120">
        <v>894</v>
      </c>
      <c r="D210" s="121"/>
      <c r="E210" s="126"/>
      <c r="F210" s="171">
        <v>0.01311</v>
      </c>
      <c r="G210" s="170"/>
      <c r="H210" s="167">
        <v>0.009153</v>
      </c>
      <c r="I210" s="169"/>
      <c r="J210" s="258" t="s">
        <v>0</v>
      </c>
      <c r="K210" s="170"/>
      <c r="L210" s="259" t="s">
        <v>0</v>
      </c>
    </row>
    <row r="211" spans="1:12" s="123" customFormat="1" ht="12">
      <c r="A211" s="85"/>
      <c r="B211" s="119" t="s">
        <v>264</v>
      </c>
      <c r="C211" s="120">
        <v>895</v>
      </c>
      <c r="D211" s="121"/>
      <c r="E211" s="126"/>
      <c r="F211" s="171">
        <v>0.013531</v>
      </c>
      <c r="G211" s="170"/>
      <c r="H211" s="167">
        <v>0.009447</v>
      </c>
      <c r="I211" s="169"/>
      <c r="J211" s="241" t="s">
        <v>0</v>
      </c>
      <c r="K211" s="226"/>
      <c r="L211" s="240" t="s">
        <v>0</v>
      </c>
    </row>
    <row r="212" spans="1:12" s="123" customFormat="1" ht="12">
      <c r="A212" s="85"/>
      <c r="B212" s="130" t="s">
        <v>299</v>
      </c>
      <c r="C212" s="131">
        <v>896</v>
      </c>
      <c r="D212" s="132"/>
      <c r="E212" s="126"/>
      <c r="F212" s="171">
        <v>0.008674</v>
      </c>
      <c r="G212" s="170"/>
      <c r="H212" s="167">
        <v>0.006056</v>
      </c>
      <c r="I212" s="170"/>
      <c r="J212" s="241" t="s">
        <v>0</v>
      </c>
      <c r="K212" s="226"/>
      <c r="L212" s="240" t="s">
        <v>0</v>
      </c>
    </row>
    <row r="213" spans="2:15" ht="12.75">
      <c r="B213" s="130" t="s">
        <v>250</v>
      </c>
      <c r="C213" s="131">
        <v>899</v>
      </c>
      <c r="D213" s="132"/>
      <c r="E213" s="126"/>
      <c r="F213" s="171">
        <v>0.001889</v>
      </c>
      <c r="G213" s="170"/>
      <c r="H213" s="167">
        <v>0.001319</v>
      </c>
      <c r="I213" s="170"/>
      <c r="J213" s="241" t="s">
        <v>0</v>
      </c>
      <c r="K213" s="226"/>
      <c r="L213" s="240" t="s">
        <v>0</v>
      </c>
      <c r="N213" s="123"/>
      <c r="O213" s="123"/>
    </row>
    <row r="214" spans="2:15" ht="12.75">
      <c r="B214" s="130" t="s">
        <v>223</v>
      </c>
      <c r="C214" s="131">
        <v>955</v>
      </c>
      <c r="D214" s="132"/>
      <c r="E214" s="126"/>
      <c r="F214" s="171">
        <v>0.043544</v>
      </c>
      <c r="G214" s="170"/>
      <c r="H214" s="167">
        <v>0.030402</v>
      </c>
      <c r="I214" s="170"/>
      <c r="J214" s="241" t="s">
        <v>0</v>
      </c>
      <c r="K214" s="226"/>
      <c r="L214" s="240" t="s">
        <v>0</v>
      </c>
      <c r="N214" s="123"/>
      <c r="O214" s="123"/>
    </row>
    <row r="215" spans="6:15" ht="12.75">
      <c r="F215" s="158" t="s">
        <v>726</v>
      </c>
      <c r="H215" s="196" t="s">
        <v>726</v>
      </c>
      <c r="J215" s="239" t="s">
        <v>726</v>
      </c>
      <c r="K215" s="239"/>
      <c r="L215" s="238" t="s">
        <v>726</v>
      </c>
      <c r="N215" s="123"/>
      <c r="O215" s="123"/>
    </row>
    <row r="216" spans="6:15" ht="12.75">
      <c r="F216" s="158" t="s">
        <v>726</v>
      </c>
      <c r="H216" s="196" t="s">
        <v>726</v>
      </c>
      <c r="J216" s="239" t="s">
        <v>726</v>
      </c>
      <c r="K216" s="239"/>
      <c r="L216" s="238" t="s">
        <v>726</v>
      </c>
      <c r="N216" s="123"/>
      <c r="O216" s="123"/>
    </row>
    <row r="217" spans="6:15" ht="12.75">
      <c r="F217" s="158" t="s">
        <v>726</v>
      </c>
      <c r="H217" s="196" t="s">
        <v>726</v>
      </c>
      <c r="J217" s="239" t="s">
        <v>726</v>
      </c>
      <c r="K217" s="239"/>
      <c r="L217" s="238" t="s">
        <v>726</v>
      </c>
      <c r="N217" s="123"/>
      <c r="O217" s="123"/>
    </row>
    <row r="218" spans="6:15" ht="12.75">
      <c r="F218" s="158" t="s">
        <v>726</v>
      </c>
      <c r="H218" s="196" t="s">
        <v>726</v>
      </c>
      <c r="J218" s="239" t="s">
        <v>726</v>
      </c>
      <c r="K218" s="239"/>
      <c r="L218" s="238" t="s">
        <v>726</v>
      </c>
      <c r="N218" s="123"/>
      <c r="O218" s="123"/>
    </row>
    <row r="219" spans="6:15" ht="12.75">
      <c r="F219" s="158" t="s">
        <v>726</v>
      </c>
      <c r="H219" s="196" t="s">
        <v>726</v>
      </c>
      <c r="J219" s="239" t="s">
        <v>726</v>
      </c>
      <c r="K219" s="239"/>
      <c r="L219" s="238" t="s">
        <v>726</v>
      </c>
      <c r="N219" s="123"/>
      <c r="O219" s="123"/>
    </row>
    <row r="220" spans="6:15" ht="12.75">
      <c r="F220" s="158" t="s">
        <v>726</v>
      </c>
      <c r="H220" s="196" t="s">
        <v>726</v>
      </c>
      <c r="J220" s="239" t="s">
        <v>726</v>
      </c>
      <c r="K220" s="239"/>
      <c r="L220" s="238" t="s">
        <v>726</v>
      </c>
      <c r="N220" s="123"/>
      <c r="O220" s="123"/>
    </row>
    <row r="221" spans="6:15" ht="12.75">
      <c r="F221" s="158" t="s">
        <v>726</v>
      </c>
      <c r="H221" s="196" t="s">
        <v>726</v>
      </c>
      <c r="J221" s="239" t="s">
        <v>726</v>
      </c>
      <c r="K221" s="239"/>
      <c r="L221" s="239" t="s">
        <v>726</v>
      </c>
      <c r="N221" s="123"/>
      <c r="O221" s="123"/>
    </row>
    <row r="222" spans="6:15" ht="12.75">
      <c r="F222" s="158" t="s">
        <v>726</v>
      </c>
      <c r="H222" s="196" t="s">
        <v>726</v>
      </c>
      <c r="J222" s="239" t="s">
        <v>726</v>
      </c>
      <c r="K222" s="239"/>
      <c r="L222" s="239" t="s">
        <v>726</v>
      </c>
      <c r="N222" s="123"/>
      <c r="O222" s="123"/>
    </row>
    <row r="223" spans="6:15" ht="12.75">
      <c r="F223" s="158" t="s">
        <v>726</v>
      </c>
      <c r="H223" s="196" t="s">
        <v>726</v>
      </c>
      <c r="J223" s="239" t="s">
        <v>726</v>
      </c>
      <c r="K223" s="239"/>
      <c r="L223" s="239" t="s">
        <v>726</v>
      </c>
      <c r="N223" s="123"/>
      <c r="O223" s="123"/>
    </row>
    <row r="224" spans="6:15" ht="12.75">
      <c r="F224" s="158" t="s">
        <v>726</v>
      </c>
      <c r="H224" s="196" t="s">
        <v>726</v>
      </c>
      <c r="J224" s="239" t="s">
        <v>726</v>
      </c>
      <c r="K224" s="239"/>
      <c r="L224" s="239" t="s">
        <v>726</v>
      </c>
      <c r="N224" s="123"/>
      <c r="O224" s="123"/>
    </row>
    <row r="225" spans="6:15" ht="12.75">
      <c r="F225" s="158" t="s">
        <v>726</v>
      </c>
      <c r="H225" s="196" t="s">
        <v>726</v>
      </c>
      <c r="J225" s="239" t="s">
        <v>726</v>
      </c>
      <c r="K225" s="239"/>
      <c r="L225" s="239" t="s">
        <v>726</v>
      </c>
      <c r="N225" s="123"/>
      <c r="O225" s="123"/>
    </row>
    <row r="226" spans="6:15" ht="12.75">
      <c r="F226" s="158" t="s">
        <v>726</v>
      </c>
      <c r="H226" s="196" t="s">
        <v>726</v>
      </c>
      <c r="J226" s="57" t="s">
        <v>726</v>
      </c>
      <c r="K226" s="239"/>
      <c r="L226" s="57" t="s">
        <v>0</v>
      </c>
      <c r="N226" s="123"/>
      <c r="O226" s="123"/>
    </row>
    <row r="227" spans="6:15" ht="12.75">
      <c r="F227" s="158" t="s">
        <v>726</v>
      </c>
      <c r="H227" s="196" t="s">
        <v>726</v>
      </c>
      <c r="J227" s="57" t="s">
        <v>726</v>
      </c>
      <c r="K227" s="239"/>
      <c r="L227" s="57" t="s">
        <v>0</v>
      </c>
      <c r="N227" s="123"/>
      <c r="O227" s="123"/>
    </row>
    <row r="228" spans="6:15" ht="12.75">
      <c r="F228" s="158" t="s">
        <v>726</v>
      </c>
      <c r="H228" s="196" t="s">
        <v>726</v>
      </c>
      <c r="J228" s="57" t="s">
        <v>726</v>
      </c>
      <c r="K228" s="239"/>
      <c r="L228" s="57" t="s">
        <v>0</v>
      </c>
      <c r="N228" s="123"/>
      <c r="O228" s="123"/>
    </row>
    <row r="229" spans="6:15" ht="12.75">
      <c r="F229" s="158" t="s">
        <v>726</v>
      </c>
      <c r="H229" s="196"/>
      <c r="J229" s="57" t="s">
        <v>726</v>
      </c>
      <c r="K229" s="239"/>
      <c r="L229" s="57" t="s">
        <v>0</v>
      </c>
      <c r="N229" s="123"/>
      <c r="O229" s="123"/>
    </row>
    <row r="230" spans="6:15" ht="12.75">
      <c r="F230" s="158" t="s">
        <v>726</v>
      </c>
      <c r="H230" s="196"/>
      <c r="J230" s="57" t="s">
        <v>726</v>
      </c>
      <c r="K230" s="239"/>
      <c r="L230" s="57" t="s">
        <v>0</v>
      </c>
      <c r="N230" s="123"/>
      <c r="O230" s="123"/>
    </row>
    <row r="231" spans="6:15" ht="12.75">
      <c r="F231" s="158" t="s">
        <v>726</v>
      </c>
      <c r="H231" s="196"/>
      <c r="J231" s="57" t="s">
        <v>726</v>
      </c>
      <c r="K231" s="239"/>
      <c r="L231" s="57"/>
      <c r="N231" s="123"/>
      <c r="O231" s="123"/>
    </row>
    <row r="232" spans="6:15" ht="12.75">
      <c r="F232" s="158" t="s">
        <v>726</v>
      </c>
      <c r="H232" s="196"/>
      <c r="J232" s="64" t="s">
        <v>726</v>
      </c>
      <c r="K232" s="239"/>
      <c r="L232" s="64"/>
      <c r="N232" s="123"/>
      <c r="O232" s="123"/>
    </row>
    <row r="233" spans="6:15" ht="12.75">
      <c r="F233" s="158" t="s">
        <v>726</v>
      </c>
      <c r="H233" s="196"/>
      <c r="J233" s="64" t="s">
        <v>726</v>
      </c>
      <c r="K233" s="239"/>
      <c r="L233" s="64"/>
      <c r="N233" s="123"/>
      <c r="O233" s="123"/>
    </row>
    <row r="234" spans="8:15" ht="12.75">
      <c r="H234" s="196"/>
      <c r="J234" s="64" t="s">
        <v>726</v>
      </c>
      <c r="L234" s="64"/>
      <c r="N234" s="123"/>
      <c r="O234" s="123"/>
    </row>
    <row r="235" spans="8:15" ht="12.75">
      <c r="H235" s="196"/>
      <c r="J235" s="64" t="s">
        <v>726</v>
      </c>
      <c r="L235" s="64"/>
      <c r="N235" s="123"/>
      <c r="O235" s="123"/>
    </row>
    <row r="236" spans="10:15" ht="12.75">
      <c r="J236" s="64" t="s">
        <v>726</v>
      </c>
      <c r="L236" s="64"/>
      <c r="N236" s="123"/>
      <c r="O236" s="123"/>
    </row>
    <row r="237" spans="10:15" ht="12.75">
      <c r="J237" s="64" t="s">
        <v>726</v>
      </c>
      <c r="L237" s="64"/>
      <c r="N237" s="123"/>
      <c r="O237" s="123"/>
    </row>
    <row r="238" spans="10:15" ht="12.75">
      <c r="J238" s="64" t="s">
        <v>726</v>
      </c>
      <c r="L238" s="64"/>
      <c r="N238" s="123"/>
      <c r="O238" s="123"/>
    </row>
    <row r="239" spans="10:15" ht="12.75">
      <c r="J239" s="64" t="s">
        <v>726</v>
      </c>
      <c r="L239" s="64"/>
      <c r="N239" s="123"/>
      <c r="O239" s="123"/>
    </row>
    <row r="240" spans="10:15" ht="12.75">
      <c r="J240" s="64" t="s">
        <v>726</v>
      </c>
      <c r="L240" s="64"/>
      <c r="N240" s="123"/>
      <c r="O240" s="123"/>
    </row>
    <row r="241" spans="10:15" ht="12.75">
      <c r="J241" s="64" t="s">
        <v>726</v>
      </c>
      <c r="L241" s="64"/>
      <c r="N241" s="123"/>
      <c r="O241" s="123"/>
    </row>
    <row r="242" spans="10:15" ht="12.75">
      <c r="J242" s="64" t="s">
        <v>726</v>
      </c>
      <c r="L242" s="64"/>
      <c r="N242" s="123"/>
      <c r="O242" s="123"/>
    </row>
    <row r="243" spans="10:15" ht="12.75">
      <c r="J243" s="64" t="s">
        <v>726</v>
      </c>
      <c r="L243" s="64"/>
      <c r="N243" s="123"/>
      <c r="O243" s="123"/>
    </row>
    <row r="244" spans="10:15" ht="12.75">
      <c r="J244" s="64" t="s">
        <v>726</v>
      </c>
      <c r="L244" s="64"/>
      <c r="N244" s="123"/>
      <c r="O244" s="123"/>
    </row>
    <row r="245" spans="10:15" ht="12.75">
      <c r="J245" s="64" t="s">
        <v>726</v>
      </c>
      <c r="L245" s="64"/>
      <c r="N245" s="123"/>
      <c r="O245" s="123"/>
    </row>
    <row r="246" spans="10:15" ht="12.75">
      <c r="J246" s="27" t="s">
        <v>726</v>
      </c>
      <c r="L246" s="27"/>
      <c r="N246" s="123"/>
      <c r="O246" s="123"/>
    </row>
    <row r="247" spans="10:15" ht="12.75">
      <c r="J247" s="27"/>
      <c r="L247" s="27"/>
      <c r="N247" s="123"/>
      <c r="O247" s="123"/>
    </row>
    <row r="248" spans="10:15" ht="12.75">
      <c r="J248" s="27"/>
      <c r="L248" s="27"/>
      <c r="N248" s="123"/>
      <c r="O248" s="123"/>
    </row>
    <row r="249" spans="10:15" ht="12.75">
      <c r="J249" s="27"/>
      <c r="L249" s="27"/>
      <c r="N249" s="123"/>
      <c r="O249" s="123"/>
    </row>
    <row r="250" spans="10:15" ht="12.75">
      <c r="J250" s="27"/>
      <c r="L250" s="27"/>
      <c r="N250" s="123"/>
      <c r="O250" s="123"/>
    </row>
    <row r="251" spans="10:15" ht="12.75">
      <c r="J251" s="27"/>
      <c r="L251" s="27"/>
      <c r="N251" s="123"/>
      <c r="O251" s="123"/>
    </row>
    <row r="252" spans="10:12" ht="12.75">
      <c r="J252" s="27"/>
      <c r="L252" s="27"/>
    </row>
    <row r="253" spans="10:12" ht="12.75">
      <c r="J253" s="27"/>
      <c r="L253" s="27"/>
    </row>
    <row r="254" spans="10:12" ht="12.75">
      <c r="J254" s="27"/>
      <c r="L254" s="27"/>
    </row>
    <row r="255" spans="10:12" ht="12.75">
      <c r="J255" s="27"/>
      <c r="L255" s="27"/>
    </row>
    <row r="256" spans="10:12" ht="12.75">
      <c r="J256" s="27"/>
      <c r="L256" s="27"/>
    </row>
    <row r="257" spans="10:12" ht="12.75">
      <c r="J257" s="27"/>
      <c r="L257" s="27"/>
    </row>
    <row r="258" spans="10:12" ht="12.75">
      <c r="J258" s="27"/>
      <c r="L258" s="27"/>
    </row>
    <row r="259" spans="10:12" ht="12.75">
      <c r="J259" s="27"/>
      <c r="L259" s="27"/>
    </row>
    <row r="260" spans="10:12" ht="12.75">
      <c r="J260" s="27"/>
      <c r="L260" s="27"/>
    </row>
    <row r="261" spans="10:12" ht="12.75">
      <c r="J261" s="27"/>
      <c r="L261" s="27"/>
    </row>
    <row r="262" spans="10:12" ht="12.75">
      <c r="J262" s="27"/>
      <c r="L262" s="27"/>
    </row>
    <row r="263" spans="10:12" ht="12.75">
      <c r="J263" s="27"/>
      <c r="L263" s="27"/>
    </row>
    <row r="264" spans="10:12" ht="12.75">
      <c r="J264" s="27"/>
      <c r="L264" s="27"/>
    </row>
    <row r="265" spans="10:12" ht="12.75">
      <c r="J265" s="27"/>
      <c r="L265" s="27"/>
    </row>
    <row r="266" spans="10:12" ht="12.75">
      <c r="J266" s="27"/>
      <c r="L266" s="27"/>
    </row>
    <row r="267" spans="10:12" ht="12.75">
      <c r="J267" s="27"/>
      <c r="L267" s="27"/>
    </row>
    <row r="268" spans="10:12" ht="12.75">
      <c r="J268" s="27"/>
      <c r="L268" s="27"/>
    </row>
    <row r="269" spans="10:12" ht="12.75">
      <c r="J269" s="27"/>
      <c r="L269" s="27"/>
    </row>
    <row r="270" spans="10:12" ht="12.75">
      <c r="J270" s="27"/>
      <c r="L270" s="27"/>
    </row>
    <row r="271" spans="10:12" ht="12.75">
      <c r="J271" s="27"/>
      <c r="L271" s="27"/>
    </row>
    <row r="272" spans="10:12" ht="12.75">
      <c r="J272" s="27"/>
      <c r="L272" s="27"/>
    </row>
    <row r="273" spans="10:12" ht="12.75">
      <c r="J273" s="27"/>
      <c r="L273" s="27"/>
    </row>
    <row r="274" spans="10:12" ht="12.75">
      <c r="J274" s="27"/>
      <c r="L274" s="27"/>
    </row>
    <row r="275" spans="10:12" ht="12.75">
      <c r="J275" s="27"/>
      <c r="L275" s="27"/>
    </row>
    <row r="276" spans="10:12" ht="12.75">
      <c r="J276" s="27"/>
      <c r="L276" s="27"/>
    </row>
    <row r="277" spans="10:12" ht="12.75">
      <c r="J277" s="27"/>
      <c r="L277" s="27"/>
    </row>
    <row r="278" spans="10:12" ht="12.75">
      <c r="J278" s="27"/>
      <c r="L278" s="27"/>
    </row>
    <row r="279" spans="10:12" ht="12.75">
      <c r="J279" s="27"/>
      <c r="L279" s="27"/>
    </row>
    <row r="280" spans="10:12" ht="12.75">
      <c r="J280" s="27"/>
      <c r="L280" s="27"/>
    </row>
    <row r="281" spans="10:12" ht="12.75">
      <c r="J281" s="27"/>
      <c r="L281" s="27"/>
    </row>
    <row r="282" spans="10:12" ht="12.75">
      <c r="J282" s="27"/>
      <c r="L282" s="27"/>
    </row>
    <row r="283" spans="10:12" ht="12.75">
      <c r="J283" s="27"/>
      <c r="L283" s="27"/>
    </row>
    <row r="284" spans="10:12" ht="12.75">
      <c r="J284" s="27"/>
      <c r="L284" s="27"/>
    </row>
    <row r="285" spans="10:12" ht="12.75">
      <c r="J285" s="27"/>
      <c r="L285" s="27"/>
    </row>
    <row r="286" spans="10:12" ht="12.75">
      <c r="J286" s="27"/>
      <c r="L286" s="27"/>
    </row>
    <row r="287" spans="10:12" ht="12.75">
      <c r="J287" s="27"/>
      <c r="L287" s="27"/>
    </row>
    <row r="288" spans="10:12" ht="12.75">
      <c r="J288" s="27"/>
      <c r="L288" s="27"/>
    </row>
    <row r="289" spans="10:12" ht="12.75">
      <c r="J289" s="27"/>
      <c r="L289" s="27"/>
    </row>
    <row r="290" spans="10:12" ht="12.75">
      <c r="J290" s="27"/>
      <c r="L290" s="27"/>
    </row>
    <row r="291" spans="10:12" ht="12.75">
      <c r="J291" s="27"/>
      <c r="L291" s="27"/>
    </row>
    <row r="292" spans="10:12" ht="12.75">
      <c r="J292" s="27"/>
      <c r="L292" s="27"/>
    </row>
    <row r="293" spans="10:12" ht="12.75">
      <c r="J293" s="27"/>
      <c r="L293" s="27"/>
    </row>
    <row r="294" spans="10:12" ht="12.75">
      <c r="J294" s="27"/>
      <c r="L294" s="27"/>
    </row>
    <row r="295" spans="10:12" ht="12.75">
      <c r="J295" s="27"/>
      <c r="L295" s="27"/>
    </row>
    <row r="296" spans="10:12" ht="12.75">
      <c r="J296" s="27"/>
      <c r="L296" s="27"/>
    </row>
    <row r="297" spans="10:12" ht="12.75">
      <c r="J297" s="27"/>
      <c r="L297" s="27"/>
    </row>
    <row r="298" spans="10:12" ht="12.75">
      <c r="J298" s="27"/>
      <c r="L298" s="27"/>
    </row>
    <row r="299" spans="10:12" ht="12.75">
      <c r="J299" s="27"/>
      <c r="L299" s="27"/>
    </row>
    <row r="300" spans="10:12" ht="12.75">
      <c r="J300" s="27"/>
      <c r="L300" s="27"/>
    </row>
    <row r="301" spans="10:12" ht="12.75">
      <c r="J301" s="27"/>
      <c r="L301" s="27"/>
    </row>
    <row r="302" spans="10:12" ht="12.75">
      <c r="J302" s="27"/>
      <c r="L302" s="27"/>
    </row>
    <row r="303" spans="10:12" ht="12.75">
      <c r="J303" s="27"/>
      <c r="L303" s="27"/>
    </row>
    <row r="304" spans="10:12" ht="12.75">
      <c r="J304" s="27"/>
      <c r="L304" s="27"/>
    </row>
    <row r="305" spans="10:12" ht="12.75">
      <c r="J305" s="27"/>
      <c r="L305" s="27"/>
    </row>
    <row r="306" spans="10:12" ht="12.75">
      <c r="J306" s="27"/>
      <c r="L306" s="27"/>
    </row>
    <row r="307" spans="10:12" ht="12.75">
      <c r="J307" s="27"/>
      <c r="L307" s="27"/>
    </row>
    <row r="308" spans="10:12" ht="12.75">
      <c r="J308" s="27"/>
      <c r="L308" s="27"/>
    </row>
    <row r="309" spans="10:12" ht="12.75">
      <c r="J309" s="27"/>
      <c r="L309" s="27"/>
    </row>
    <row r="310" spans="10:12" ht="12.75">
      <c r="J310" s="27"/>
      <c r="L310" s="27"/>
    </row>
    <row r="311" spans="10:12" ht="12.75">
      <c r="J311" s="27"/>
      <c r="L311" s="27"/>
    </row>
    <row r="312" spans="10:12" ht="12.75">
      <c r="J312" s="27"/>
      <c r="L312" s="27"/>
    </row>
    <row r="313" spans="10:12" ht="12.75">
      <c r="J313" s="27"/>
      <c r="L313" s="27"/>
    </row>
    <row r="314" spans="10:12" ht="12.75">
      <c r="J314" s="27"/>
      <c r="L314" s="27"/>
    </row>
    <row r="315" spans="10:12" ht="12.75">
      <c r="J315" s="27"/>
      <c r="L315" s="27"/>
    </row>
    <row r="316" spans="10:12" ht="12.75">
      <c r="J316" s="27"/>
      <c r="L316" s="27"/>
    </row>
    <row r="317" spans="10:12" ht="12.75">
      <c r="J317" s="27"/>
      <c r="L317" s="27"/>
    </row>
    <row r="318" spans="10:12" ht="12.75">
      <c r="J318" s="27"/>
      <c r="L318" s="27"/>
    </row>
    <row r="319" spans="10:12" ht="12.75">
      <c r="J319" s="27"/>
      <c r="L319" s="27"/>
    </row>
    <row r="320" spans="10:12" ht="12.75">
      <c r="J320" s="27"/>
      <c r="L320" s="27"/>
    </row>
    <row r="321" spans="10:12" ht="12.75">
      <c r="J321" s="27"/>
      <c r="L321" s="27"/>
    </row>
    <row r="322" spans="10:12" ht="12.75">
      <c r="J322" s="27"/>
      <c r="L322" s="27"/>
    </row>
    <row r="323" spans="10:12" ht="12.75">
      <c r="J323" s="27"/>
      <c r="L323" s="27"/>
    </row>
    <row r="324" spans="10:12" ht="12.75">
      <c r="J324" s="27"/>
      <c r="L324" s="27"/>
    </row>
    <row r="325" spans="10:12" ht="12.75">
      <c r="J325" s="27"/>
      <c r="L325" s="27"/>
    </row>
    <row r="326" spans="10:12" ht="12.75">
      <c r="J326" s="27"/>
      <c r="L326" s="27"/>
    </row>
    <row r="327" spans="10:12" ht="12.75">
      <c r="J327" s="27"/>
      <c r="L327" s="27"/>
    </row>
    <row r="328" spans="10:12" ht="12.75">
      <c r="J328" s="27"/>
      <c r="L328" s="27"/>
    </row>
    <row r="329" spans="10:12" ht="12.75">
      <c r="J329" s="27"/>
      <c r="L329" s="27"/>
    </row>
    <row r="330" spans="10:12" ht="12.75">
      <c r="J330" s="27"/>
      <c r="L330" s="27"/>
    </row>
    <row r="331" spans="10:12" ht="12.75">
      <c r="J331" s="27"/>
      <c r="L331" s="27"/>
    </row>
    <row r="332" spans="10:12" ht="12.75">
      <c r="J332" s="27"/>
      <c r="L332" s="27"/>
    </row>
    <row r="333" spans="10:12" ht="12.75">
      <c r="J333" s="27"/>
      <c r="L333" s="27"/>
    </row>
    <row r="334" spans="10:12" ht="12.75">
      <c r="J334" s="27"/>
      <c r="L334" s="27"/>
    </row>
    <row r="335" spans="10:12" ht="12.75">
      <c r="J335" s="27"/>
      <c r="L335" s="27"/>
    </row>
  </sheetData>
  <sheetProtection sheet="1" objects="1" scenarios="1"/>
  <mergeCells count="12">
    <mergeCell ref="B5:L5"/>
    <mergeCell ref="B7:D7"/>
    <mergeCell ref="F7:L7"/>
    <mergeCell ref="B8:D8"/>
    <mergeCell ref="F8:L9"/>
    <mergeCell ref="B9:D9"/>
    <mergeCell ref="B10:D10"/>
    <mergeCell ref="F10:F11"/>
    <mergeCell ref="J10:J11"/>
    <mergeCell ref="B13:C13"/>
    <mergeCell ref="F13:G13"/>
    <mergeCell ref="J13:K13"/>
  </mergeCells>
  <printOptions/>
  <pageMargins left="0.75" right="0.75" top="1" bottom="1" header="0.4921259845" footer="0.4921259845"/>
  <pageSetup horizontalDpi="300" verticalDpi="300" orientation="portrait" paperSize="9" r:id="rId1"/>
  <headerFooter alignWithMargins="0">
    <oddFooter>&amp;RI.XII -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T240"/>
  <sheetViews>
    <sheetView workbookViewId="0" topLeftCell="A10">
      <selection activeCell="B10" sqref="B10"/>
    </sheetView>
  </sheetViews>
  <sheetFormatPr defaultColWidth="11.421875" defaultRowHeight="12.75"/>
  <cols>
    <col min="1" max="1" width="5.8515625" style="21" customWidth="1"/>
    <col min="2" max="2" width="11.8515625" style="39" customWidth="1"/>
    <col min="3" max="3" width="5.57421875" style="88" customWidth="1"/>
    <col min="4" max="4" width="5.57421875" style="87" customWidth="1"/>
    <col min="5" max="5" width="0.71875" style="39" customWidth="1"/>
    <col min="6" max="6" width="0.71875" style="158" customWidth="1"/>
    <col min="7" max="7" width="10.421875" style="158" customWidth="1"/>
    <col min="8" max="8" width="1.28515625" style="158" customWidth="1"/>
    <col min="9" max="9" width="10.00390625" style="158" customWidth="1"/>
    <col min="10" max="10" width="0.71875" style="39" customWidth="1"/>
    <col min="11" max="11" width="0.71875" style="158" customWidth="1"/>
    <col min="12" max="12" width="10.421875" style="196" customWidth="1"/>
    <col min="13" max="13" width="1.28515625" style="158" customWidth="1"/>
    <col min="14" max="14" width="10.140625" style="158" customWidth="1"/>
    <col min="15" max="15" width="0.71875" style="39" customWidth="1"/>
    <col min="16" max="16" width="0.71875" style="158" customWidth="1"/>
    <col min="17" max="17" width="10.421875" style="196" customWidth="1"/>
    <col min="18" max="18" width="1.28515625" style="158" customWidth="1"/>
    <col min="19" max="19" width="10.28125" style="158" customWidth="1"/>
    <col min="20" max="20" width="0.71875" style="39" customWidth="1"/>
    <col min="21" max="16384" width="11.421875" style="39" customWidth="1"/>
  </cols>
  <sheetData>
    <row r="1" ht="14.25">
      <c r="S1" s="367">
        <v>511</v>
      </c>
    </row>
    <row r="2" spans="17:19" ht="12.75" customHeight="1">
      <c r="Q2" s="439">
        <v>40148</v>
      </c>
      <c r="R2" s="439"/>
      <c r="S2" s="439"/>
    </row>
    <row r="5" spans="1:20" ht="15.75">
      <c r="A5" s="143" t="s">
        <v>799</v>
      </c>
      <c r="B5" s="397" t="s">
        <v>124</v>
      </c>
      <c r="E5" s="228" t="s">
        <v>0</v>
      </c>
      <c r="F5" s="290" t="s">
        <v>0</v>
      </c>
      <c r="G5" s="450" t="s">
        <v>860</v>
      </c>
      <c r="H5" s="450"/>
      <c r="I5" s="450"/>
      <c r="J5" s="289"/>
      <c r="K5" s="291" t="s">
        <v>0</v>
      </c>
      <c r="L5" s="450" t="s">
        <v>862</v>
      </c>
      <c r="M5" s="450"/>
      <c r="N5" s="450"/>
      <c r="O5" s="228" t="s">
        <v>0</v>
      </c>
      <c r="P5" s="396"/>
      <c r="Q5" s="450" t="s">
        <v>624</v>
      </c>
      <c r="R5" s="450"/>
      <c r="S5" s="450"/>
      <c r="T5" s="140"/>
    </row>
    <row r="6" spans="2:20" s="271" customFormat="1" ht="13.5" customHeight="1">
      <c r="B6" s="402" t="s">
        <v>859</v>
      </c>
      <c r="D6" s="276"/>
      <c r="E6" s="273" t="s">
        <v>0</v>
      </c>
      <c r="F6" s="290" t="s">
        <v>0</v>
      </c>
      <c r="G6" s="450" t="s">
        <v>861</v>
      </c>
      <c r="H6" s="450"/>
      <c r="I6" s="450"/>
      <c r="J6" s="273" t="s">
        <v>0</v>
      </c>
      <c r="K6" s="291" t="s">
        <v>0</v>
      </c>
      <c r="L6" s="450" t="s">
        <v>863</v>
      </c>
      <c r="M6" s="450"/>
      <c r="N6" s="450"/>
      <c r="O6" s="273" t="s">
        <v>0</v>
      </c>
      <c r="P6" s="290"/>
      <c r="Q6" s="450" t="s">
        <v>625</v>
      </c>
      <c r="R6" s="450"/>
      <c r="S6" s="450"/>
      <c r="T6" s="140"/>
    </row>
    <row r="7" spans="3:19" s="271" customFormat="1" ht="5.25" customHeight="1">
      <c r="C7" s="276"/>
      <c r="D7" s="272"/>
      <c r="E7" s="273"/>
      <c r="F7" s="274"/>
      <c r="G7" s="278"/>
      <c r="H7" s="278"/>
      <c r="I7" s="278"/>
      <c r="J7" s="273"/>
      <c r="K7" s="274"/>
      <c r="L7" s="278"/>
      <c r="M7" s="278"/>
      <c r="N7" s="278"/>
      <c r="O7" s="273"/>
      <c r="P7" s="274"/>
      <c r="Q7" s="244"/>
      <c r="R7" s="244"/>
      <c r="S7" s="244"/>
    </row>
    <row r="8" spans="1:20" s="19" customFormat="1" ht="12.75" customHeight="1">
      <c r="A8" s="44" t="s">
        <v>0</v>
      </c>
      <c r="B8" s="398" t="s">
        <v>319</v>
      </c>
      <c r="C8" s="81"/>
      <c r="E8" s="20"/>
      <c r="F8" s="230"/>
      <c r="G8" s="357"/>
      <c r="I8" s="191"/>
      <c r="J8" s="228" t="s">
        <v>623</v>
      </c>
      <c r="K8" s="230"/>
      <c r="L8" s="357"/>
      <c r="N8" s="112"/>
      <c r="O8" s="228" t="s">
        <v>864</v>
      </c>
      <c r="P8" s="230"/>
      <c r="Q8" s="357"/>
      <c r="S8" s="112"/>
      <c r="T8" s="228" t="s">
        <v>626</v>
      </c>
    </row>
    <row r="9" spans="1:20" s="20" customFormat="1" ht="12.75" customHeight="1">
      <c r="A9" s="21"/>
      <c r="B9" s="402" t="s">
        <v>941</v>
      </c>
      <c r="C9" s="81"/>
      <c r="D9" s="86"/>
      <c r="F9" s="231"/>
      <c r="G9" s="357"/>
      <c r="I9" s="191"/>
      <c r="J9" s="228" t="s">
        <v>801</v>
      </c>
      <c r="K9" s="231"/>
      <c r="L9" s="358"/>
      <c r="N9" s="112"/>
      <c r="O9" s="228" t="s">
        <v>865</v>
      </c>
      <c r="P9" s="231"/>
      <c r="Q9" s="358"/>
      <c r="S9" s="112"/>
      <c r="T9" s="228" t="s">
        <v>802</v>
      </c>
    </row>
    <row r="10" spans="1:19" s="20" customFormat="1" ht="6.75" customHeight="1" thickBot="1">
      <c r="A10" s="62"/>
      <c r="B10" s="94"/>
      <c r="C10" s="89"/>
      <c r="D10" s="86"/>
      <c r="E10"/>
      <c r="F10" s="232"/>
      <c r="G10" s="112"/>
      <c r="H10" s="146"/>
      <c r="I10" s="112"/>
      <c r="J10"/>
      <c r="K10" s="232"/>
      <c r="L10" s="112"/>
      <c r="M10" s="146"/>
      <c r="N10" s="112"/>
      <c r="O10"/>
      <c r="P10" s="232"/>
      <c r="Q10" s="112"/>
      <c r="R10" s="146"/>
      <c r="S10" s="112"/>
    </row>
    <row r="11" spans="1:19" s="134" customFormat="1" ht="26.25" customHeight="1" thickBot="1">
      <c r="A11" s="116"/>
      <c r="B11" s="412" t="s">
        <v>751</v>
      </c>
      <c r="C11" s="413"/>
      <c r="D11" s="414"/>
      <c r="E11" s="40"/>
      <c r="F11" s="233"/>
      <c r="G11" s="434" t="s">
        <v>198</v>
      </c>
      <c r="H11" s="440"/>
      <c r="I11" s="152" t="s">
        <v>2</v>
      </c>
      <c r="J11" s="40"/>
      <c r="K11" s="233"/>
      <c r="L11" s="436" t="s">
        <v>240</v>
      </c>
      <c r="M11" s="437"/>
      <c r="N11" s="152" t="s">
        <v>2</v>
      </c>
      <c r="O11" s="40"/>
      <c r="P11" s="233"/>
      <c r="Q11" s="436" t="s">
        <v>240</v>
      </c>
      <c r="R11" s="437"/>
      <c r="S11" s="152" t="s">
        <v>2</v>
      </c>
    </row>
    <row r="12" spans="1:19" ht="5.25" customHeight="1">
      <c r="A12" s="63"/>
      <c r="B12" s="54" t="s">
        <v>0</v>
      </c>
      <c r="C12" s="10" t="s">
        <v>0</v>
      </c>
      <c r="D12" s="10"/>
      <c r="E12" s="123"/>
      <c r="F12" s="234"/>
      <c r="H12" s="149"/>
      <c r="I12" s="148" t="s">
        <v>0</v>
      </c>
      <c r="J12" s="123"/>
      <c r="K12" s="234"/>
      <c r="M12" s="149"/>
      <c r="N12" s="148" t="s">
        <v>0</v>
      </c>
      <c r="O12" s="123"/>
      <c r="P12" s="234"/>
      <c r="R12" s="149"/>
      <c r="S12" s="148" t="s">
        <v>0</v>
      </c>
    </row>
    <row r="13" spans="1:19" ht="12.75" customHeight="1">
      <c r="A13" s="63"/>
      <c r="B13" s="296">
        <f>COUNT(C14:C397)</f>
        <v>97</v>
      </c>
      <c r="D13" s="142" t="s">
        <v>184</v>
      </c>
      <c r="E13" s="123"/>
      <c r="F13" s="235"/>
      <c r="G13" s="153" t="s">
        <v>1</v>
      </c>
      <c r="I13" s="296">
        <f>COUNT(I14:I438)</f>
        <v>91</v>
      </c>
      <c r="J13" s="123"/>
      <c r="K13" s="235"/>
      <c r="L13" s="153" t="s">
        <v>1</v>
      </c>
      <c r="N13" s="296">
        <f>COUNT(N14:N438)</f>
        <v>91</v>
      </c>
      <c r="O13" s="123"/>
      <c r="P13" s="235"/>
      <c r="Q13" s="153" t="s">
        <v>1</v>
      </c>
      <c r="S13" s="296">
        <f>COUNT(S14:S438)</f>
        <v>91</v>
      </c>
    </row>
    <row r="14" spans="1:19" s="123" customFormat="1" ht="12">
      <c r="A14" s="85"/>
      <c r="B14" s="119" t="s">
        <v>866</v>
      </c>
      <c r="C14" s="120">
        <v>11</v>
      </c>
      <c r="D14" s="121"/>
      <c r="F14" s="235"/>
      <c r="G14" s="171">
        <v>100</v>
      </c>
      <c r="H14" s="264"/>
      <c r="I14" s="167">
        <v>76.665651</v>
      </c>
      <c r="K14" s="235"/>
      <c r="L14" s="171">
        <v>100</v>
      </c>
      <c r="M14" s="264"/>
      <c r="N14" s="167">
        <v>69.638872</v>
      </c>
      <c r="P14" s="235"/>
      <c r="Q14" s="171">
        <v>100</v>
      </c>
      <c r="R14" s="264"/>
      <c r="S14" s="167">
        <v>68.47605</v>
      </c>
    </row>
    <row r="15" spans="1:19" s="123" customFormat="1" ht="12">
      <c r="A15" s="85"/>
      <c r="B15" s="119" t="s">
        <v>867</v>
      </c>
      <c r="C15" s="120">
        <v>22</v>
      </c>
      <c r="D15" s="121"/>
      <c r="F15" s="235"/>
      <c r="G15" s="171">
        <v>0.094902</v>
      </c>
      <c r="H15" s="264"/>
      <c r="I15" s="167">
        <v>0.072757</v>
      </c>
      <c r="K15" s="235"/>
      <c r="L15" s="171">
        <v>0.013689</v>
      </c>
      <c r="M15" s="264"/>
      <c r="N15" s="167">
        <v>0.009533</v>
      </c>
      <c r="P15" s="235"/>
      <c r="Q15" s="171">
        <v>0.000584</v>
      </c>
      <c r="R15" s="264"/>
      <c r="S15" s="167">
        <v>0.0004</v>
      </c>
    </row>
    <row r="16" spans="1:19" s="123" customFormat="1" ht="12">
      <c r="A16" s="85"/>
      <c r="B16" s="119" t="s">
        <v>868</v>
      </c>
      <c r="C16" s="120">
        <v>23</v>
      </c>
      <c r="D16" s="121"/>
      <c r="F16" s="235"/>
      <c r="G16" s="171">
        <v>0.05941</v>
      </c>
      <c r="H16" s="264"/>
      <c r="I16" s="167">
        <v>0.045547</v>
      </c>
      <c r="K16" s="235"/>
      <c r="L16" s="171">
        <v>0.003046</v>
      </c>
      <c r="M16" s="264"/>
      <c r="N16" s="167">
        <v>0.002121</v>
      </c>
      <c r="P16" s="235"/>
      <c r="Q16" s="171">
        <v>0.000584</v>
      </c>
      <c r="R16" s="264"/>
      <c r="S16" s="167">
        <v>0.0004</v>
      </c>
    </row>
    <row r="17" spans="1:19" s="123" customFormat="1" ht="12.75">
      <c r="A17" s="85"/>
      <c r="B17" s="119" t="s">
        <v>869</v>
      </c>
      <c r="C17" s="120">
        <v>24</v>
      </c>
      <c r="D17" s="121"/>
      <c r="E17" s="39"/>
      <c r="F17" s="233"/>
      <c r="G17" s="171">
        <v>0.040789</v>
      </c>
      <c r="H17" s="264"/>
      <c r="I17" s="167">
        <v>0.031271</v>
      </c>
      <c r="J17" s="39"/>
      <c r="K17" s="233"/>
      <c r="L17" s="171">
        <v>0.004793</v>
      </c>
      <c r="M17" s="264"/>
      <c r="N17" s="167">
        <v>0.003338</v>
      </c>
      <c r="O17" s="39"/>
      <c r="P17" s="233"/>
      <c r="Q17" s="171">
        <v>0.000584</v>
      </c>
      <c r="R17" s="264"/>
      <c r="S17" s="167">
        <v>0.0004</v>
      </c>
    </row>
    <row r="18" spans="1:19" s="128" customFormat="1" ht="12">
      <c r="A18" s="85"/>
      <c r="B18" s="119" t="s">
        <v>870</v>
      </c>
      <c r="C18" s="120">
        <v>27</v>
      </c>
      <c r="D18" s="121"/>
      <c r="E18" s="123"/>
      <c r="F18" s="235"/>
      <c r="G18" s="171">
        <v>0.019481</v>
      </c>
      <c r="H18" s="264"/>
      <c r="I18" s="167">
        <v>0.014935</v>
      </c>
      <c r="J18" s="123"/>
      <c r="K18" s="235"/>
      <c r="L18" s="171">
        <v>0.000574</v>
      </c>
      <c r="M18" s="264"/>
      <c r="N18" s="167">
        <v>0.0004</v>
      </c>
      <c r="O18" s="123"/>
      <c r="P18" s="235"/>
      <c r="Q18" s="171">
        <v>0.000584</v>
      </c>
      <c r="R18" s="264"/>
      <c r="S18" s="167">
        <v>0.0004</v>
      </c>
    </row>
    <row r="19" spans="1:19" s="123" customFormat="1" ht="12">
      <c r="A19" s="85"/>
      <c r="B19" s="119" t="s">
        <v>315</v>
      </c>
      <c r="C19" s="120">
        <v>29</v>
      </c>
      <c r="D19" s="121"/>
      <c r="F19" s="235"/>
      <c r="G19" s="171">
        <v>0.054539</v>
      </c>
      <c r="H19" s="264"/>
      <c r="I19" s="167">
        <v>0.041813</v>
      </c>
      <c r="K19" s="235"/>
      <c r="L19" s="171">
        <v>0.002826</v>
      </c>
      <c r="M19" s="264"/>
      <c r="N19" s="167">
        <v>0.001968</v>
      </c>
      <c r="P19" s="235"/>
      <c r="Q19" s="171">
        <v>0.000584</v>
      </c>
      <c r="R19" s="264"/>
      <c r="S19" s="167">
        <v>0.0004</v>
      </c>
    </row>
    <row r="20" spans="1:19" s="123" customFormat="1" ht="12">
      <c r="A20" s="85"/>
      <c r="B20" s="119" t="s">
        <v>871</v>
      </c>
      <c r="C20" s="120">
        <v>31</v>
      </c>
      <c r="D20" s="121"/>
      <c r="F20" s="235"/>
      <c r="G20" s="171">
        <v>0.070618</v>
      </c>
      <c r="H20" s="264"/>
      <c r="I20" s="167">
        <v>0.05414</v>
      </c>
      <c r="K20" s="235"/>
      <c r="L20" s="171">
        <v>0.04838</v>
      </c>
      <c r="M20" s="264"/>
      <c r="N20" s="167">
        <v>0.033691</v>
      </c>
      <c r="P20" s="235"/>
      <c r="Q20" s="171">
        <v>0.000584</v>
      </c>
      <c r="R20" s="264"/>
      <c r="S20" s="167">
        <v>0.0004</v>
      </c>
    </row>
    <row r="21" spans="1:19" s="123" customFormat="1" ht="12.75">
      <c r="A21" s="85"/>
      <c r="B21" s="119" t="s">
        <v>872</v>
      </c>
      <c r="C21" s="120">
        <v>32</v>
      </c>
      <c r="D21" s="121"/>
      <c r="E21" s="39"/>
      <c r="F21" s="233"/>
      <c r="G21" s="171">
        <v>0.109898</v>
      </c>
      <c r="H21" s="264"/>
      <c r="I21" s="167">
        <v>0.084254</v>
      </c>
      <c r="J21" s="39"/>
      <c r="K21" s="233"/>
      <c r="L21" s="171">
        <v>0.018024</v>
      </c>
      <c r="M21" s="264"/>
      <c r="N21" s="167">
        <v>0.012552</v>
      </c>
      <c r="O21" s="39"/>
      <c r="P21" s="233"/>
      <c r="Q21" s="171">
        <v>0.291315</v>
      </c>
      <c r="R21" s="264"/>
      <c r="S21" s="167">
        <v>0.199481</v>
      </c>
    </row>
    <row r="22" spans="1:19" s="123" customFormat="1" ht="12">
      <c r="A22" s="85"/>
      <c r="B22" s="119" t="s">
        <v>30</v>
      </c>
      <c r="C22" s="120">
        <v>33</v>
      </c>
      <c r="D22" s="121"/>
      <c r="E22" s="127"/>
      <c r="F22" s="235"/>
      <c r="G22" s="171">
        <v>0.284035</v>
      </c>
      <c r="H22" s="264"/>
      <c r="I22" s="167">
        <v>0.217757</v>
      </c>
      <c r="J22" s="127"/>
      <c r="K22" s="235"/>
      <c r="L22" s="171">
        <v>0.066025</v>
      </c>
      <c r="M22" s="264"/>
      <c r="N22" s="167">
        <v>0.045979</v>
      </c>
      <c r="O22" s="127"/>
      <c r="P22" s="235"/>
      <c r="Q22" s="171">
        <v>0.433679</v>
      </c>
      <c r="R22" s="264"/>
      <c r="S22" s="167">
        <v>0.296966</v>
      </c>
    </row>
    <row r="23" spans="1:19" s="123" customFormat="1" ht="12">
      <c r="A23" s="85"/>
      <c r="B23" s="119" t="s">
        <v>153</v>
      </c>
      <c r="C23" s="120">
        <v>34</v>
      </c>
      <c r="D23" s="121"/>
      <c r="F23" s="235"/>
      <c r="G23" s="171">
        <v>0.108976</v>
      </c>
      <c r="H23" s="264"/>
      <c r="I23" s="167">
        <v>0.083547</v>
      </c>
      <c r="K23" s="235"/>
      <c r="L23" s="171">
        <v>0.044866</v>
      </c>
      <c r="M23" s="264"/>
      <c r="N23" s="167">
        <v>0.031244</v>
      </c>
      <c r="P23" s="235"/>
      <c r="Q23" s="171">
        <v>0.000584</v>
      </c>
      <c r="R23" s="264"/>
      <c r="S23" s="167">
        <v>0.0004</v>
      </c>
    </row>
    <row r="24" spans="1:19" s="123" customFormat="1" ht="12.75">
      <c r="A24" s="85"/>
      <c r="B24" s="119" t="s">
        <v>154</v>
      </c>
      <c r="C24" s="120">
        <v>35</v>
      </c>
      <c r="D24" s="121"/>
      <c r="E24" s="39"/>
      <c r="F24" s="233"/>
      <c r="G24" s="171">
        <v>0.73663</v>
      </c>
      <c r="H24" s="264"/>
      <c r="I24" s="167">
        <v>0.564742</v>
      </c>
      <c r="J24" s="39"/>
      <c r="K24" s="233"/>
      <c r="L24" s="171">
        <v>0.134836</v>
      </c>
      <c r="M24" s="264"/>
      <c r="N24" s="167">
        <v>0.093898</v>
      </c>
      <c r="O24" s="39"/>
      <c r="P24" s="233"/>
      <c r="Q24" s="171">
        <v>6.91347</v>
      </c>
      <c r="R24" s="264"/>
      <c r="S24" s="167">
        <v>4.734071</v>
      </c>
    </row>
    <row r="25" spans="1:19" s="123" customFormat="1" ht="12">
      <c r="A25" s="85"/>
      <c r="B25" s="130" t="s">
        <v>873</v>
      </c>
      <c r="C25" s="131">
        <v>36</v>
      </c>
      <c r="D25" s="132"/>
      <c r="E25" s="128"/>
      <c r="F25" s="235"/>
      <c r="G25" s="171">
        <v>0.255405</v>
      </c>
      <c r="H25" s="264"/>
      <c r="I25" s="167">
        <v>0.195808</v>
      </c>
      <c r="J25" s="128"/>
      <c r="K25" s="235"/>
      <c r="L25" s="171">
        <v>0.081786</v>
      </c>
      <c r="M25" s="264"/>
      <c r="N25" s="167">
        <v>0.056955</v>
      </c>
      <c r="O25" s="128"/>
      <c r="P25" s="235"/>
      <c r="Q25" s="171">
        <v>0.000584</v>
      </c>
      <c r="R25" s="264"/>
      <c r="S25" s="167">
        <v>0.0004</v>
      </c>
    </row>
    <row r="26" spans="1:19" s="123" customFormat="1" ht="12">
      <c r="A26" s="85"/>
      <c r="B26" s="119" t="s">
        <v>874</v>
      </c>
      <c r="C26" s="120">
        <v>38</v>
      </c>
      <c r="D26" s="121"/>
      <c r="F26" s="235"/>
      <c r="G26" s="171">
        <v>0.03862</v>
      </c>
      <c r="H26" s="264"/>
      <c r="I26" s="167">
        <v>0.029608</v>
      </c>
      <c r="K26" s="235"/>
      <c r="L26" s="171">
        <v>0.018003</v>
      </c>
      <c r="M26" s="264"/>
      <c r="N26" s="167">
        <v>0.012537</v>
      </c>
      <c r="P26" s="235"/>
      <c r="Q26" s="171">
        <v>0.000584</v>
      </c>
      <c r="R26" s="264"/>
      <c r="S26" s="167">
        <v>0.0004</v>
      </c>
    </row>
    <row r="27" spans="1:19" s="123" customFormat="1" ht="12.75">
      <c r="A27" s="85"/>
      <c r="B27" s="119" t="s">
        <v>875</v>
      </c>
      <c r="C27" s="120">
        <v>39</v>
      </c>
      <c r="D27" s="121"/>
      <c r="E27" s="39"/>
      <c r="F27" s="233"/>
      <c r="G27" s="171">
        <v>0.03081</v>
      </c>
      <c r="H27" s="264"/>
      <c r="I27" s="167">
        <v>0.023621</v>
      </c>
      <c r="J27" s="39"/>
      <c r="K27" s="233"/>
      <c r="L27" s="171">
        <v>0.006753</v>
      </c>
      <c r="M27" s="264"/>
      <c r="N27" s="167">
        <v>0.004703</v>
      </c>
      <c r="O27" s="39"/>
      <c r="P27" s="233"/>
      <c r="Q27" s="171">
        <v>0.000584</v>
      </c>
      <c r="R27" s="264"/>
      <c r="S27" s="167">
        <v>0.0004</v>
      </c>
    </row>
    <row r="28" spans="1:19" s="123" customFormat="1" ht="12">
      <c r="A28" s="85"/>
      <c r="B28" s="130" t="s">
        <v>876</v>
      </c>
      <c r="C28" s="131">
        <v>42</v>
      </c>
      <c r="D28" s="132"/>
      <c r="F28" s="235"/>
      <c r="G28" s="171">
        <v>0.004076</v>
      </c>
      <c r="H28" s="264"/>
      <c r="I28" s="167">
        <v>0.003125</v>
      </c>
      <c r="K28" s="235"/>
      <c r="L28" s="171">
        <v>0.000574</v>
      </c>
      <c r="M28" s="264"/>
      <c r="N28" s="167">
        <v>0.0004</v>
      </c>
      <c r="P28" s="235"/>
      <c r="Q28" s="171">
        <v>0.000584</v>
      </c>
      <c r="R28" s="264"/>
      <c r="S28" s="167">
        <v>0.0004</v>
      </c>
    </row>
    <row r="29" spans="1:19" s="123" customFormat="1" ht="12">
      <c r="A29" s="85"/>
      <c r="B29" s="130" t="s">
        <v>156</v>
      </c>
      <c r="C29" s="131">
        <v>43</v>
      </c>
      <c r="D29" s="132"/>
      <c r="F29" s="235"/>
      <c r="G29" s="171">
        <v>0.090053</v>
      </c>
      <c r="H29" s="264"/>
      <c r="I29" s="167">
        <v>0.06904</v>
      </c>
      <c r="K29" s="235"/>
      <c r="L29" s="171">
        <v>0.012361</v>
      </c>
      <c r="M29" s="264"/>
      <c r="N29" s="167">
        <v>0.008608</v>
      </c>
      <c r="P29" s="235"/>
      <c r="Q29" s="171">
        <v>0.000584</v>
      </c>
      <c r="R29" s="264"/>
      <c r="S29" s="167">
        <v>0.0004</v>
      </c>
    </row>
    <row r="30" spans="1:19" s="123" customFormat="1" ht="12">
      <c r="A30" s="85"/>
      <c r="B30" s="119" t="s">
        <v>877</v>
      </c>
      <c r="C30" s="120">
        <v>44</v>
      </c>
      <c r="D30" s="121"/>
      <c r="F30" s="235"/>
      <c r="G30" s="171">
        <v>0.002418</v>
      </c>
      <c r="H30" s="264"/>
      <c r="I30" s="167">
        <v>0.001854</v>
      </c>
      <c r="K30" s="235"/>
      <c r="L30" s="171">
        <v>0.000574</v>
      </c>
      <c r="M30" s="264"/>
      <c r="N30" s="167">
        <v>0.0004</v>
      </c>
      <c r="P30" s="235"/>
      <c r="Q30" s="171">
        <v>0.000584</v>
      </c>
      <c r="R30" s="264"/>
      <c r="S30" s="167">
        <v>0.0004</v>
      </c>
    </row>
    <row r="31" spans="1:19" s="123" customFormat="1" ht="12">
      <c r="A31" s="85"/>
      <c r="B31" s="119" t="s">
        <v>878</v>
      </c>
      <c r="C31" s="120">
        <v>45</v>
      </c>
      <c r="D31" s="121"/>
      <c r="F31" s="235"/>
      <c r="G31" s="171">
        <v>0.498571</v>
      </c>
      <c r="H31" s="264"/>
      <c r="I31" s="167">
        <v>0.382233</v>
      </c>
      <c r="K31" s="235"/>
      <c r="L31" s="171">
        <v>0.54889</v>
      </c>
      <c r="M31" s="264"/>
      <c r="N31" s="167">
        <v>0.382241</v>
      </c>
      <c r="P31" s="235"/>
      <c r="Q31" s="171">
        <v>0.079337</v>
      </c>
      <c r="R31" s="264"/>
      <c r="S31" s="167">
        <v>0.054327</v>
      </c>
    </row>
    <row r="32" spans="1:19" s="123" customFormat="1" ht="12">
      <c r="A32" s="85"/>
      <c r="B32" s="119" t="s">
        <v>58</v>
      </c>
      <c r="C32" s="120">
        <v>46</v>
      </c>
      <c r="D32" s="121">
        <v>490</v>
      </c>
      <c r="F32" s="235"/>
      <c r="G32" s="171"/>
      <c r="H32" s="264"/>
      <c r="I32" s="167" t="s">
        <v>0</v>
      </c>
      <c r="K32" s="235"/>
      <c r="L32" s="171"/>
      <c r="M32" s="264"/>
      <c r="N32" s="167" t="s">
        <v>0</v>
      </c>
      <c r="P32" s="235"/>
      <c r="Q32" s="171"/>
      <c r="R32" s="264"/>
      <c r="S32" s="167" t="s">
        <v>726</v>
      </c>
    </row>
    <row r="33" spans="1:19" s="123" customFormat="1" ht="12.75">
      <c r="A33" s="85"/>
      <c r="B33" s="119" t="s">
        <v>879</v>
      </c>
      <c r="C33" s="120">
        <v>48</v>
      </c>
      <c r="D33" s="121"/>
      <c r="E33" s="39"/>
      <c r="F33" s="233"/>
      <c r="G33" s="171">
        <v>1.577245</v>
      </c>
      <c r="H33" s="264"/>
      <c r="I33" s="167">
        <v>1.209205</v>
      </c>
      <c r="J33" s="39"/>
      <c r="K33" s="233"/>
      <c r="L33" s="171">
        <v>2.369836</v>
      </c>
      <c r="M33" s="264"/>
      <c r="N33" s="167">
        <v>1.650327</v>
      </c>
      <c r="O33" s="39"/>
      <c r="P33" s="233"/>
      <c r="Q33" s="171">
        <v>0.000584</v>
      </c>
      <c r="R33" s="264"/>
      <c r="S33" s="167">
        <v>0.0004</v>
      </c>
    </row>
    <row r="34" spans="1:19" s="123" customFormat="1" ht="12">
      <c r="A34" s="85"/>
      <c r="B34" s="119" t="s">
        <v>160</v>
      </c>
      <c r="C34" s="120">
        <v>49</v>
      </c>
      <c r="D34" s="121"/>
      <c r="F34" s="235"/>
      <c r="G34" s="171">
        <v>0.015551</v>
      </c>
      <c r="H34" s="264"/>
      <c r="I34" s="167">
        <v>0.011922</v>
      </c>
      <c r="K34" s="235"/>
      <c r="L34" s="171">
        <v>0.003392</v>
      </c>
      <c r="M34" s="264"/>
      <c r="N34" s="167">
        <v>0.002362</v>
      </c>
      <c r="P34" s="235"/>
      <c r="Q34" s="171">
        <v>0.000584</v>
      </c>
      <c r="R34" s="264"/>
      <c r="S34" s="167">
        <v>0.0004</v>
      </c>
    </row>
    <row r="35" spans="1:19" s="123" customFormat="1" ht="12.75">
      <c r="A35" s="85"/>
      <c r="B35" s="119" t="s">
        <v>880</v>
      </c>
      <c r="C35" s="120">
        <v>51</v>
      </c>
      <c r="D35" s="121"/>
      <c r="E35" s="39"/>
      <c r="F35" s="233"/>
      <c r="G35" s="171">
        <v>0.004076</v>
      </c>
      <c r="H35" s="264"/>
      <c r="I35" s="167">
        <v>0.003125</v>
      </c>
      <c r="J35" s="39"/>
      <c r="K35" s="233"/>
      <c r="L35" s="171">
        <v>0.004486</v>
      </c>
      <c r="M35" s="264"/>
      <c r="N35" s="167">
        <v>0.003124</v>
      </c>
      <c r="O35" s="39"/>
      <c r="P35" s="233"/>
      <c r="Q35" s="171">
        <v>0.000584</v>
      </c>
      <c r="R35" s="264"/>
      <c r="S35" s="167">
        <v>0.0004</v>
      </c>
    </row>
    <row r="36" spans="1:19" s="123" customFormat="1" ht="12.75">
      <c r="A36" s="85"/>
      <c r="B36" s="119" t="s">
        <v>881</v>
      </c>
      <c r="C36" s="120">
        <v>52</v>
      </c>
      <c r="D36" s="121"/>
      <c r="E36" s="39"/>
      <c r="F36" s="233"/>
      <c r="G36" s="171">
        <v>0.205147</v>
      </c>
      <c r="H36" s="264"/>
      <c r="I36" s="167">
        <v>0.157277</v>
      </c>
      <c r="J36" s="39"/>
      <c r="K36" s="233"/>
      <c r="L36" s="171">
        <v>0.104229</v>
      </c>
      <c r="M36" s="264"/>
      <c r="N36" s="167">
        <v>0.072584</v>
      </c>
      <c r="O36" s="39"/>
      <c r="P36" s="233"/>
      <c r="Q36" s="171">
        <v>0.000584</v>
      </c>
      <c r="R36" s="264"/>
      <c r="S36" s="167">
        <v>0.0004</v>
      </c>
    </row>
    <row r="37" spans="1:19" s="123" customFormat="1" ht="12.75">
      <c r="A37" s="85"/>
      <c r="B37" s="119" t="s">
        <v>584</v>
      </c>
      <c r="C37" s="120">
        <v>53</v>
      </c>
      <c r="D37" s="121"/>
      <c r="E37" s="196"/>
      <c r="F37" s="233"/>
      <c r="G37" s="171">
        <v>0.021891</v>
      </c>
      <c r="H37" s="264"/>
      <c r="I37" s="167">
        <v>0.016783</v>
      </c>
      <c r="J37" s="196"/>
      <c r="K37" s="233"/>
      <c r="L37" s="171">
        <v>0.002744</v>
      </c>
      <c r="M37" s="264"/>
      <c r="N37" s="167">
        <v>0.001911</v>
      </c>
      <c r="O37" s="196"/>
      <c r="P37" s="233"/>
      <c r="Q37" s="171">
        <v>0.000584</v>
      </c>
      <c r="R37" s="264"/>
      <c r="S37" s="167">
        <v>0.0004</v>
      </c>
    </row>
    <row r="38" spans="1:19" s="123" customFormat="1" ht="12">
      <c r="A38" s="85"/>
      <c r="B38" s="119" t="s">
        <v>882</v>
      </c>
      <c r="C38" s="120">
        <v>55</v>
      </c>
      <c r="D38" s="121"/>
      <c r="F38" s="235"/>
      <c r="G38" s="171">
        <v>0.003959</v>
      </c>
      <c r="H38" s="264"/>
      <c r="I38" s="167">
        <v>0.003035</v>
      </c>
      <c r="K38" s="235"/>
      <c r="L38" s="171">
        <v>0.000784</v>
      </c>
      <c r="M38" s="264"/>
      <c r="N38" s="167">
        <v>0.000546</v>
      </c>
      <c r="P38" s="235"/>
      <c r="Q38" s="171">
        <v>0.000584</v>
      </c>
      <c r="R38" s="264"/>
      <c r="S38" s="167">
        <v>0.0004</v>
      </c>
    </row>
    <row r="39" spans="1:19" s="123" customFormat="1" ht="12">
      <c r="A39" s="85"/>
      <c r="B39" s="119" t="s">
        <v>883</v>
      </c>
      <c r="C39" s="120">
        <v>56</v>
      </c>
      <c r="D39" s="121"/>
      <c r="F39" s="235"/>
      <c r="G39" s="171">
        <v>0.009171</v>
      </c>
      <c r="H39" s="264"/>
      <c r="I39" s="167">
        <v>0.007031</v>
      </c>
      <c r="K39" s="235"/>
      <c r="L39" s="171">
        <v>0.000804</v>
      </c>
      <c r="M39" s="264"/>
      <c r="N39" s="167">
        <v>0.00056</v>
      </c>
      <c r="P39" s="235"/>
      <c r="Q39" s="171">
        <v>0.000584</v>
      </c>
      <c r="R39" s="264"/>
      <c r="S39" s="167">
        <v>0.0004</v>
      </c>
    </row>
    <row r="40" spans="1:19" s="123" customFormat="1" ht="12">
      <c r="A40" s="85"/>
      <c r="B40" s="130" t="s">
        <v>884</v>
      </c>
      <c r="C40" s="131">
        <v>61</v>
      </c>
      <c r="D40" s="132"/>
      <c r="F40" s="235"/>
      <c r="G40" s="171">
        <v>0.001974</v>
      </c>
      <c r="H40" s="264"/>
      <c r="I40" s="167">
        <v>0.001513</v>
      </c>
      <c r="K40" s="235"/>
      <c r="L40" s="171">
        <v>0.014839</v>
      </c>
      <c r="M40" s="264"/>
      <c r="N40" s="167">
        <v>0.010334</v>
      </c>
      <c r="P40" s="235"/>
      <c r="Q40" s="171">
        <v>0.000584</v>
      </c>
      <c r="R40" s="264"/>
      <c r="S40" s="167">
        <v>0.0004</v>
      </c>
    </row>
    <row r="41" spans="1:19" s="123" customFormat="1" ht="12">
      <c r="A41" s="85"/>
      <c r="B41" s="119" t="s">
        <v>885</v>
      </c>
      <c r="C41" s="120">
        <v>62</v>
      </c>
      <c r="D41" s="121"/>
      <c r="F41" s="235"/>
      <c r="G41" s="171">
        <v>0.233694</v>
      </c>
      <c r="H41" s="264"/>
      <c r="I41" s="167">
        <v>0.179163</v>
      </c>
      <c r="K41" s="235"/>
      <c r="L41" s="171">
        <v>0.016432</v>
      </c>
      <c r="M41" s="264"/>
      <c r="N41" s="167">
        <v>0.011443</v>
      </c>
      <c r="P41" s="235"/>
      <c r="Q41" s="171">
        <v>0.000584</v>
      </c>
      <c r="R41" s="264"/>
      <c r="S41" s="167">
        <v>0.0004</v>
      </c>
    </row>
    <row r="42" spans="1:19" s="123" customFormat="1" ht="12">
      <c r="A42" s="85"/>
      <c r="B42" s="119" t="s">
        <v>167</v>
      </c>
      <c r="C42" s="120">
        <v>64</v>
      </c>
      <c r="D42" s="121"/>
      <c r="F42" s="235"/>
      <c r="G42" s="171">
        <v>0.706608</v>
      </c>
      <c r="H42" s="264"/>
      <c r="I42" s="167">
        <v>0.541726</v>
      </c>
      <c r="K42" s="235"/>
      <c r="L42" s="171">
        <v>0.050119</v>
      </c>
      <c r="M42" s="264"/>
      <c r="N42" s="167">
        <v>0.034902</v>
      </c>
      <c r="P42" s="235"/>
      <c r="Q42" s="171">
        <v>1.197371</v>
      </c>
      <c r="R42" s="264"/>
      <c r="S42" s="167">
        <v>0.819912</v>
      </c>
    </row>
    <row r="43" spans="1:19" s="123" customFormat="1" ht="12">
      <c r="A43" s="85"/>
      <c r="B43" s="119" t="s">
        <v>886</v>
      </c>
      <c r="C43" s="120">
        <v>65</v>
      </c>
      <c r="D43" s="121"/>
      <c r="F43" s="235"/>
      <c r="G43" s="171">
        <v>0.150842</v>
      </c>
      <c r="H43" s="264"/>
      <c r="I43" s="167">
        <v>0.115644</v>
      </c>
      <c r="K43" s="235"/>
      <c r="L43" s="171">
        <v>0.057303</v>
      </c>
      <c r="M43" s="264"/>
      <c r="N43" s="167">
        <v>0.039905</v>
      </c>
      <c r="P43" s="235"/>
      <c r="Q43" s="171">
        <v>0.000584</v>
      </c>
      <c r="R43" s="264"/>
      <c r="S43" s="167">
        <v>0.0004</v>
      </c>
    </row>
    <row r="44" spans="1:19" s="123" customFormat="1" ht="12">
      <c r="A44" s="85"/>
      <c r="B44" s="119" t="s">
        <v>170</v>
      </c>
      <c r="C44" s="120">
        <v>66</v>
      </c>
      <c r="D44" s="121"/>
      <c r="F44" s="235"/>
      <c r="G44" s="171">
        <v>0.013623</v>
      </c>
      <c r="H44" s="264"/>
      <c r="I44" s="167">
        <v>0.010444</v>
      </c>
      <c r="K44" s="235"/>
      <c r="L44" s="171">
        <v>0.000574</v>
      </c>
      <c r="M44" s="264"/>
      <c r="N44" s="167">
        <v>0.0004</v>
      </c>
      <c r="P44" s="235"/>
      <c r="Q44" s="171">
        <v>0.000584</v>
      </c>
      <c r="R44" s="264"/>
      <c r="S44" s="167">
        <v>0.0004</v>
      </c>
    </row>
    <row r="45" spans="1:19" s="123" customFormat="1" ht="12">
      <c r="A45" s="85"/>
      <c r="B45" s="119" t="s">
        <v>887</v>
      </c>
      <c r="C45" s="120">
        <v>67</v>
      </c>
      <c r="D45" s="121"/>
      <c r="F45" s="235"/>
      <c r="G45" s="171">
        <v>0.001196</v>
      </c>
      <c r="H45" s="264"/>
      <c r="I45" s="167">
        <v>0.000917</v>
      </c>
      <c r="K45" s="235"/>
      <c r="L45" s="171">
        <v>0.00088</v>
      </c>
      <c r="M45" s="264"/>
      <c r="N45" s="167">
        <v>0.000613</v>
      </c>
      <c r="P45" s="235"/>
      <c r="Q45" s="171">
        <v>0.000584</v>
      </c>
      <c r="R45" s="264"/>
      <c r="S45" s="167">
        <v>0.0004</v>
      </c>
    </row>
    <row r="46" spans="1:19" s="123" customFormat="1" ht="12">
      <c r="A46" s="85"/>
      <c r="B46" s="130" t="s">
        <v>888</v>
      </c>
      <c r="C46" s="131">
        <v>69</v>
      </c>
      <c r="D46" s="132"/>
      <c r="F46" s="235"/>
      <c r="G46" s="171">
        <v>0.020027</v>
      </c>
      <c r="H46" s="264"/>
      <c r="I46" s="167">
        <v>0.015354</v>
      </c>
      <c r="K46" s="235"/>
      <c r="L46" s="171">
        <v>0.006007</v>
      </c>
      <c r="M46" s="264"/>
      <c r="N46" s="167">
        <v>0.004183</v>
      </c>
      <c r="P46" s="235"/>
      <c r="Q46" s="171">
        <v>0.000584</v>
      </c>
      <c r="R46" s="264"/>
      <c r="S46" s="167">
        <v>0.0004</v>
      </c>
    </row>
    <row r="47" spans="1:19" s="123" customFormat="1" ht="12">
      <c r="A47" s="85"/>
      <c r="B47" s="119" t="s">
        <v>745</v>
      </c>
      <c r="C47" s="120">
        <v>71</v>
      </c>
      <c r="D47" s="121"/>
      <c r="F47" s="235"/>
      <c r="G47" s="171">
        <v>0.027445</v>
      </c>
      <c r="H47" s="264"/>
      <c r="I47" s="167">
        <v>0.021041</v>
      </c>
      <c r="K47" s="235"/>
      <c r="L47" s="171">
        <v>0.00196</v>
      </c>
      <c r="M47" s="264"/>
      <c r="N47" s="167">
        <v>0.001365</v>
      </c>
      <c r="P47" s="235"/>
      <c r="Q47" s="171">
        <v>0.000584</v>
      </c>
      <c r="R47" s="264"/>
      <c r="S47" s="167">
        <v>0.0004</v>
      </c>
    </row>
    <row r="48" spans="1:19" s="123" customFormat="1" ht="12">
      <c r="A48" s="85"/>
      <c r="B48" s="119" t="s">
        <v>172</v>
      </c>
      <c r="C48" s="120">
        <v>72</v>
      </c>
      <c r="D48" s="121"/>
      <c r="F48" s="235"/>
      <c r="G48" s="171">
        <v>12.39675</v>
      </c>
      <c r="H48" s="264"/>
      <c r="I48" s="167">
        <v>9.504049</v>
      </c>
      <c r="K48" s="235"/>
      <c r="L48" s="171">
        <v>19.55677</v>
      </c>
      <c r="M48" s="264"/>
      <c r="N48" s="167">
        <v>13.619114</v>
      </c>
      <c r="P48" s="235"/>
      <c r="Q48" s="171">
        <v>10.876325</v>
      </c>
      <c r="R48" s="264"/>
      <c r="S48" s="167">
        <v>7.447678</v>
      </c>
    </row>
    <row r="49" spans="1:19" s="123" customFormat="1" ht="12.75">
      <c r="A49" s="85"/>
      <c r="B49" s="119" t="s">
        <v>889</v>
      </c>
      <c r="C49" s="120">
        <v>73</v>
      </c>
      <c r="D49" s="121"/>
      <c r="E49" s="196"/>
      <c r="F49" s="233"/>
      <c r="G49" s="171">
        <v>0.015007</v>
      </c>
      <c r="H49" s="264"/>
      <c r="I49" s="167">
        <v>0.011505</v>
      </c>
      <c r="J49" s="196"/>
      <c r="K49" s="233"/>
      <c r="L49" s="171">
        <v>0.002879</v>
      </c>
      <c r="M49" s="264"/>
      <c r="N49" s="167">
        <v>0.002005</v>
      </c>
      <c r="O49" s="196"/>
      <c r="P49" s="233"/>
      <c r="Q49" s="171">
        <v>0.000584</v>
      </c>
      <c r="R49" s="264"/>
      <c r="S49" s="167">
        <v>0.0004</v>
      </c>
    </row>
    <row r="50" spans="1:19" s="123" customFormat="1" ht="12">
      <c r="A50" s="85"/>
      <c r="B50" s="130" t="s">
        <v>890</v>
      </c>
      <c r="C50" s="131">
        <v>74</v>
      </c>
      <c r="D50" s="132"/>
      <c r="F50" s="235"/>
      <c r="G50" s="171">
        <v>0.014705</v>
      </c>
      <c r="H50" s="264"/>
      <c r="I50" s="167">
        <v>0.011274</v>
      </c>
      <c r="K50" s="235"/>
      <c r="L50" s="171">
        <v>0.039475</v>
      </c>
      <c r="M50" s="264"/>
      <c r="N50" s="167">
        <v>0.02749</v>
      </c>
      <c r="P50" s="235"/>
      <c r="Q50" s="171">
        <v>0.000584</v>
      </c>
      <c r="R50" s="264"/>
      <c r="S50" s="167">
        <v>0.0004</v>
      </c>
    </row>
    <row r="51" spans="1:19" s="123" customFormat="1" ht="12.75">
      <c r="A51" s="85"/>
      <c r="B51" s="130" t="s">
        <v>891</v>
      </c>
      <c r="C51" s="131">
        <v>76</v>
      </c>
      <c r="D51" s="132"/>
      <c r="E51" s="196"/>
      <c r="F51" s="233"/>
      <c r="G51" s="171">
        <v>0.034371</v>
      </c>
      <c r="H51" s="264"/>
      <c r="I51" s="167">
        <v>0.026351</v>
      </c>
      <c r="J51" s="196"/>
      <c r="K51" s="233"/>
      <c r="L51" s="171">
        <v>0.007595</v>
      </c>
      <c r="M51" s="264"/>
      <c r="N51" s="167">
        <v>0.005289</v>
      </c>
      <c r="O51" s="196"/>
      <c r="P51" s="233"/>
      <c r="Q51" s="171">
        <v>0.004685</v>
      </c>
      <c r="R51" s="264"/>
      <c r="S51" s="167">
        <v>0.003208</v>
      </c>
    </row>
    <row r="52" spans="1:19" s="123" customFormat="1" ht="12">
      <c r="A52" s="85"/>
      <c r="B52" s="119" t="s">
        <v>91</v>
      </c>
      <c r="C52" s="120">
        <v>78</v>
      </c>
      <c r="D52" s="121">
        <v>490</v>
      </c>
      <c r="F52" s="235"/>
      <c r="G52" s="171"/>
      <c r="H52" s="264"/>
      <c r="I52" s="167" t="s">
        <v>0</v>
      </c>
      <c r="K52" s="235"/>
      <c r="L52" s="171"/>
      <c r="M52" s="264"/>
      <c r="N52" s="167" t="s">
        <v>0</v>
      </c>
      <c r="P52" s="235"/>
      <c r="Q52" s="171"/>
      <c r="R52" s="264"/>
      <c r="S52" s="167" t="s">
        <v>726</v>
      </c>
    </row>
    <row r="53" spans="1:19" s="123" customFormat="1" ht="12.75">
      <c r="A53" s="85"/>
      <c r="B53" s="119" t="s">
        <v>892</v>
      </c>
      <c r="C53" s="120">
        <v>79</v>
      </c>
      <c r="D53" s="121"/>
      <c r="E53" s="39"/>
      <c r="F53" s="233"/>
      <c r="G53" s="171">
        <v>0.014745</v>
      </c>
      <c r="H53" s="264"/>
      <c r="I53" s="167">
        <v>0.011304</v>
      </c>
      <c r="J53" s="39"/>
      <c r="K53" s="233"/>
      <c r="L53" s="171">
        <v>0.005695</v>
      </c>
      <c r="M53" s="264"/>
      <c r="N53" s="167">
        <v>0.003966</v>
      </c>
      <c r="O53" s="39"/>
      <c r="P53" s="233"/>
      <c r="Q53" s="171">
        <v>0.000584</v>
      </c>
      <c r="R53" s="264"/>
      <c r="S53" s="167">
        <v>0.0004</v>
      </c>
    </row>
    <row r="54" spans="1:19" s="123" customFormat="1" ht="12.75">
      <c r="A54" s="85"/>
      <c r="B54" s="119" t="s">
        <v>893</v>
      </c>
      <c r="C54" s="120">
        <v>81</v>
      </c>
      <c r="D54" s="121"/>
      <c r="E54" s="39"/>
      <c r="F54" s="233"/>
      <c r="G54" s="171">
        <v>0.003192</v>
      </c>
      <c r="H54" s="264"/>
      <c r="I54" s="167">
        <v>0.002447</v>
      </c>
      <c r="J54" s="39"/>
      <c r="K54" s="233"/>
      <c r="L54" s="171">
        <v>0.003162</v>
      </c>
      <c r="M54" s="264"/>
      <c r="N54" s="167">
        <v>0.002202</v>
      </c>
      <c r="O54" s="39"/>
      <c r="P54" s="233"/>
      <c r="Q54" s="171">
        <v>0.000584</v>
      </c>
      <c r="R54" s="264"/>
      <c r="S54" s="167">
        <v>0.0004</v>
      </c>
    </row>
    <row r="55" spans="1:19" s="123" customFormat="1" ht="12.75">
      <c r="A55" s="85"/>
      <c r="B55" s="119" t="s">
        <v>282</v>
      </c>
      <c r="C55" s="120">
        <v>82</v>
      </c>
      <c r="D55" s="121"/>
      <c r="E55" s="39"/>
      <c r="F55" s="233"/>
      <c r="G55" s="171">
        <v>0.603091</v>
      </c>
      <c r="H55" s="264"/>
      <c r="I55" s="167">
        <v>0.462364</v>
      </c>
      <c r="J55" s="39"/>
      <c r="K55" s="233"/>
      <c r="L55" s="171">
        <v>0.358902</v>
      </c>
      <c r="M55" s="264"/>
      <c r="N55" s="167">
        <v>0.249935</v>
      </c>
      <c r="O55" s="39"/>
      <c r="P55" s="233"/>
      <c r="Q55" s="171">
        <v>0.696676</v>
      </c>
      <c r="R55" s="264"/>
      <c r="S55" s="167">
        <v>0.477056</v>
      </c>
    </row>
    <row r="56" spans="1:19" s="123" customFormat="1" ht="12.75">
      <c r="A56" s="85"/>
      <c r="B56" s="119" t="s">
        <v>610</v>
      </c>
      <c r="C56" s="120">
        <v>86</v>
      </c>
      <c r="D56" s="121"/>
      <c r="E56" s="39"/>
      <c r="F56" s="233"/>
      <c r="G56" s="171">
        <v>1.062144</v>
      </c>
      <c r="H56" s="264"/>
      <c r="I56" s="167">
        <v>0.8143</v>
      </c>
      <c r="J56" s="39"/>
      <c r="K56" s="233"/>
      <c r="L56" s="171">
        <v>0.223365</v>
      </c>
      <c r="M56" s="264"/>
      <c r="N56" s="167">
        <v>0.155549</v>
      </c>
      <c r="O56" s="39"/>
      <c r="P56" s="233"/>
      <c r="Q56" s="171">
        <v>3.209492</v>
      </c>
      <c r="R56" s="264"/>
      <c r="S56" s="167">
        <v>2.197733</v>
      </c>
    </row>
    <row r="57" spans="1:19" s="123" customFormat="1" ht="12">
      <c r="A57" s="85"/>
      <c r="B57" s="119" t="s">
        <v>894</v>
      </c>
      <c r="C57" s="120">
        <v>88</v>
      </c>
      <c r="D57" s="121"/>
      <c r="F57" s="235"/>
      <c r="G57" s="171">
        <v>0.128664</v>
      </c>
      <c r="H57" s="264"/>
      <c r="I57" s="167">
        <v>0.098641</v>
      </c>
      <c r="K57" s="235"/>
      <c r="L57" s="171">
        <v>0.282492</v>
      </c>
      <c r="M57" s="264"/>
      <c r="N57" s="167">
        <v>0.196724</v>
      </c>
      <c r="P57" s="235"/>
      <c r="Q57" s="171">
        <v>0.000584</v>
      </c>
      <c r="R57" s="264"/>
      <c r="S57" s="167">
        <v>0.0004</v>
      </c>
    </row>
    <row r="58" spans="1:19" s="123" customFormat="1" ht="12.75">
      <c r="A58" s="85"/>
      <c r="B58" s="130" t="s">
        <v>895</v>
      </c>
      <c r="C58" s="131">
        <v>89</v>
      </c>
      <c r="D58" s="132"/>
      <c r="E58" s="39"/>
      <c r="F58" s="233"/>
      <c r="G58" s="171">
        <v>0.010869</v>
      </c>
      <c r="H58" s="264"/>
      <c r="I58" s="167">
        <v>0.008333</v>
      </c>
      <c r="J58" s="39"/>
      <c r="K58" s="233"/>
      <c r="L58" s="171">
        <v>0.00393</v>
      </c>
      <c r="M58" s="264"/>
      <c r="N58" s="167">
        <v>0.002737</v>
      </c>
      <c r="O58" s="39"/>
      <c r="P58" s="233"/>
      <c r="Q58" s="171">
        <v>0.000584</v>
      </c>
      <c r="R58" s="264"/>
      <c r="S58" s="167">
        <v>0.0004</v>
      </c>
    </row>
    <row r="59" spans="1:19" s="123" customFormat="1" ht="12">
      <c r="A59" s="85"/>
      <c r="B59" s="119" t="s">
        <v>746</v>
      </c>
      <c r="C59" s="120">
        <v>92</v>
      </c>
      <c r="D59" s="121"/>
      <c r="F59" s="235"/>
      <c r="G59" s="171">
        <v>0.096848</v>
      </c>
      <c r="H59" s="264"/>
      <c r="I59" s="167">
        <v>0.074249</v>
      </c>
      <c r="K59" s="235"/>
      <c r="L59" s="171">
        <v>0.039527</v>
      </c>
      <c r="M59" s="264"/>
      <c r="N59" s="167">
        <v>0.027526</v>
      </c>
      <c r="P59" s="235"/>
      <c r="Q59" s="171">
        <v>0.000584</v>
      </c>
      <c r="R59" s="264"/>
      <c r="S59" s="167">
        <v>0.0004</v>
      </c>
    </row>
    <row r="60" spans="1:19" s="123" customFormat="1" ht="12">
      <c r="A60" s="85"/>
      <c r="B60" s="119" t="s">
        <v>896</v>
      </c>
      <c r="C60" s="120">
        <v>93</v>
      </c>
      <c r="D60" s="121"/>
      <c r="F60" s="235"/>
      <c r="G60" s="171">
        <v>6.176879</v>
      </c>
      <c r="H60" s="264"/>
      <c r="I60" s="167">
        <v>4.735545</v>
      </c>
      <c r="K60" s="235"/>
      <c r="L60" s="171">
        <v>2.023636</v>
      </c>
      <c r="M60" s="264"/>
      <c r="N60" s="167">
        <v>1.409237</v>
      </c>
      <c r="P60" s="235"/>
      <c r="Q60" s="171">
        <v>18.52759</v>
      </c>
      <c r="R60" s="264"/>
      <c r="S60" s="167">
        <v>12.686962</v>
      </c>
    </row>
    <row r="61" spans="1:19" s="123" customFormat="1" ht="12.75">
      <c r="A61" s="85"/>
      <c r="B61" s="119" t="s">
        <v>897</v>
      </c>
      <c r="C61" s="120">
        <v>96</v>
      </c>
      <c r="D61" s="121"/>
      <c r="E61" s="39"/>
      <c r="F61" s="233"/>
      <c r="G61" s="171">
        <v>0.059343</v>
      </c>
      <c r="H61" s="264"/>
      <c r="I61" s="167">
        <v>0.045496</v>
      </c>
      <c r="J61" s="39"/>
      <c r="K61" s="233"/>
      <c r="L61" s="171">
        <v>0.039446</v>
      </c>
      <c r="M61" s="264"/>
      <c r="N61" s="167">
        <v>0.02747</v>
      </c>
      <c r="O61" s="39"/>
      <c r="P61" s="233"/>
      <c r="Q61" s="171">
        <v>0.000584</v>
      </c>
      <c r="R61" s="264"/>
      <c r="S61" s="167">
        <v>0.0004</v>
      </c>
    </row>
    <row r="62" spans="1:19" s="123" customFormat="1" ht="12.75">
      <c r="A62" s="85"/>
      <c r="B62" s="119" t="s">
        <v>898</v>
      </c>
      <c r="C62" s="120">
        <v>97</v>
      </c>
      <c r="D62" s="121"/>
      <c r="E62" s="39"/>
      <c r="F62" s="233"/>
      <c r="G62" s="171">
        <v>0.016412</v>
      </c>
      <c r="H62" s="264"/>
      <c r="I62" s="167">
        <v>0.012582</v>
      </c>
      <c r="J62" s="39"/>
      <c r="K62" s="233"/>
      <c r="L62" s="171">
        <v>0.00143</v>
      </c>
      <c r="M62" s="264"/>
      <c r="N62" s="167">
        <v>0.000996</v>
      </c>
      <c r="O62" s="39"/>
      <c r="P62" s="233"/>
      <c r="Q62" s="171">
        <v>0.000584</v>
      </c>
      <c r="R62" s="264"/>
      <c r="S62" s="167">
        <v>0.0004</v>
      </c>
    </row>
    <row r="63" spans="1:19" s="123" customFormat="1" ht="12">
      <c r="A63" s="85"/>
      <c r="B63" s="119" t="s">
        <v>899</v>
      </c>
      <c r="C63" s="120">
        <v>105</v>
      </c>
      <c r="D63" s="121"/>
      <c r="F63" s="235"/>
      <c r="G63" s="171">
        <v>0.084336</v>
      </c>
      <c r="H63" s="264"/>
      <c r="I63" s="167">
        <v>0.064657</v>
      </c>
      <c r="K63" s="235"/>
      <c r="L63" s="171">
        <v>0.326049</v>
      </c>
      <c r="M63" s="264"/>
      <c r="N63" s="167">
        <v>0.227057</v>
      </c>
      <c r="P63" s="235"/>
      <c r="Q63" s="171">
        <v>0.000584</v>
      </c>
      <c r="R63" s="264"/>
      <c r="S63" s="167">
        <v>0.0004</v>
      </c>
    </row>
    <row r="64" spans="1:19" s="123" customFormat="1" ht="12.75">
      <c r="A64" s="85"/>
      <c r="B64" s="119" t="s">
        <v>900</v>
      </c>
      <c r="C64" s="120">
        <v>107</v>
      </c>
      <c r="D64" s="121"/>
      <c r="E64" s="196"/>
      <c r="F64" s="233"/>
      <c r="G64" s="171">
        <v>0.00113</v>
      </c>
      <c r="H64" s="264"/>
      <c r="I64" s="167">
        <v>0.000866</v>
      </c>
      <c r="J64" s="196"/>
      <c r="K64" s="233"/>
      <c r="L64" s="171">
        <v>0.001176</v>
      </c>
      <c r="M64" s="264"/>
      <c r="N64" s="167">
        <v>0.000819</v>
      </c>
      <c r="O64" s="196"/>
      <c r="P64" s="233"/>
      <c r="Q64" s="171">
        <v>0.000584</v>
      </c>
      <c r="R64" s="264"/>
      <c r="S64" s="167">
        <v>0.0004</v>
      </c>
    </row>
    <row r="65" spans="1:19" s="123" customFormat="1" ht="12">
      <c r="A65" s="85"/>
      <c r="B65" s="119" t="s">
        <v>901</v>
      </c>
      <c r="C65" s="120">
        <v>112</v>
      </c>
      <c r="D65" s="121"/>
      <c r="F65" s="235"/>
      <c r="G65" s="171">
        <v>0.01308</v>
      </c>
      <c r="H65" s="264"/>
      <c r="I65" s="167">
        <v>0.010028</v>
      </c>
      <c r="K65" s="235"/>
      <c r="L65" s="171">
        <v>0.012795</v>
      </c>
      <c r="M65" s="264"/>
      <c r="N65" s="167">
        <v>0.00891</v>
      </c>
      <c r="P65" s="235"/>
      <c r="Q65" s="171">
        <v>0.000584</v>
      </c>
      <c r="R65" s="264"/>
      <c r="S65" s="167">
        <v>0.0004</v>
      </c>
    </row>
    <row r="66" spans="1:19" s="127" customFormat="1" ht="12">
      <c r="A66" s="85"/>
      <c r="B66" s="119" t="s">
        <v>902</v>
      </c>
      <c r="C66" s="120">
        <v>121</v>
      </c>
      <c r="D66" s="121"/>
      <c r="E66" s="123"/>
      <c r="F66" s="235"/>
      <c r="G66" s="171">
        <v>0.041414</v>
      </c>
      <c r="H66" s="264"/>
      <c r="I66" s="167">
        <v>0.03175</v>
      </c>
      <c r="J66" s="123"/>
      <c r="K66" s="235"/>
      <c r="L66" s="171">
        <v>0.682046</v>
      </c>
      <c r="M66" s="264"/>
      <c r="N66" s="167">
        <v>0.474969</v>
      </c>
      <c r="O66" s="123"/>
      <c r="P66" s="235"/>
      <c r="Q66" s="171">
        <v>0.000584</v>
      </c>
      <c r="R66" s="264"/>
      <c r="S66" s="167">
        <v>0.0004</v>
      </c>
    </row>
    <row r="67" spans="1:19" s="123" customFormat="1" ht="12">
      <c r="A67" s="85"/>
      <c r="B67" s="119" t="s">
        <v>903</v>
      </c>
      <c r="C67" s="120">
        <v>124</v>
      </c>
      <c r="D67" s="121"/>
      <c r="F67" s="235"/>
      <c r="G67" s="171">
        <v>0.00467</v>
      </c>
      <c r="H67" s="264"/>
      <c r="I67" s="167">
        <v>0.00358</v>
      </c>
      <c r="K67" s="235"/>
      <c r="L67" s="171">
        <v>0.000574</v>
      </c>
      <c r="M67" s="264"/>
      <c r="N67" s="167">
        <v>0.0004</v>
      </c>
      <c r="P67" s="235"/>
      <c r="Q67" s="171">
        <v>0.000584</v>
      </c>
      <c r="R67" s="264"/>
      <c r="S67" s="167">
        <v>0.0004</v>
      </c>
    </row>
    <row r="68" spans="1:19" s="123" customFormat="1" ht="12">
      <c r="A68" s="85"/>
      <c r="B68" s="130" t="s">
        <v>904</v>
      </c>
      <c r="C68" s="131">
        <v>125</v>
      </c>
      <c r="D68" s="132"/>
      <c r="F68" s="235"/>
      <c r="G68" s="171">
        <v>0.000522</v>
      </c>
      <c r="H68" s="264"/>
      <c r="I68" s="167">
        <v>0.0004</v>
      </c>
      <c r="K68" s="235"/>
      <c r="L68" s="171">
        <v>0.000574</v>
      </c>
      <c r="M68" s="264"/>
      <c r="N68" s="167">
        <v>0.0004</v>
      </c>
      <c r="P68" s="235"/>
      <c r="Q68" s="171">
        <v>0.000584</v>
      </c>
      <c r="R68" s="264"/>
      <c r="S68" s="167">
        <v>0.0004</v>
      </c>
    </row>
    <row r="69" spans="1:19" s="123" customFormat="1" ht="12.75">
      <c r="A69" s="85"/>
      <c r="B69" s="119" t="s">
        <v>905</v>
      </c>
      <c r="C69" s="120">
        <v>128</v>
      </c>
      <c r="D69" s="121"/>
      <c r="E69" s="196"/>
      <c r="F69" s="233"/>
      <c r="G69" s="171">
        <v>0.005191</v>
      </c>
      <c r="H69" s="264"/>
      <c r="I69" s="167">
        <v>0.00398</v>
      </c>
      <c r="J69" s="196"/>
      <c r="K69" s="233"/>
      <c r="L69" s="171">
        <v>0.023692</v>
      </c>
      <c r="M69" s="264"/>
      <c r="N69" s="167">
        <v>0.016499</v>
      </c>
      <c r="O69" s="196"/>
      <c r="P69" s="233"/>
      <c r="Q69" s="171">
        <v>0.000584</v>
      </c>
      <c r="R69" s="264"/>
      <c r="S69" s="167">
        <v>0.0004</v>
      </c>
    </row>
    <row r="70" spans="1:19" s="123" customFormat="1" ht="12">
      <c r="A70" s="85"/>
      <c r="B70" s="119" t="s">
        <v>906</v>
      </c>
      <c r="C70" s="120">
        <v>131</v>
      </c>
      <c r="D70" s="121"/>
      <c r="F70" s="235"/>
      <c r="G70" s="171">
        <v>0.008991</v>
      </c>
      <c r="H70" s="264"/>
      <c r="I70" s="167">
        <v>0.006893</v>
      </c>
      <c r="K70" s="235"/>
      <c r="L70" s="171">
        <v>0.000574</v>
      </c>
      <c r="M70" s="264"/>
      <c r="N70" s="167">
        <v>0.0004</v>
      </c>
      <c r="P70" s="235"/>
      <c r="Q70" s="171">
        <v>0.000584</v>
      </c>
      <c r="R70" s="264"/>
      <c r="S70" s="167">
        <v>0.0004</v>
      </c>
    </row>
    <row r="71" spans="1:19" s="123" customFormat="1" ht="12">
      <c r="A71" s="85"/>
      <c r="B71" s="119" t="s">
        <v>166</v>
      </c>
      <c r="C71" s="120">
        <v>132</v>
      </c>
      <c r="D71" s="121"/>
      <c r="F71" s="235"/>
      <c r="G71" s="171">
        <v>0.000522</v>
      </c>
      <c r="H71" s="264"/>
      <c r="I71" s="167">
        <v>0.0004</v>
      </c>
      <c r="K71" s="235"/>
      <c r="L71" s="171">
        <v>0.002872</v>
      </c>
      <c r="M71" s="264"/>
      <c r="N71" s="167">
        <v>0.002</v>
      </c>
      <c r="P71" s="235"/>
      <c r="Q71" s="171">
        <v>0.000584</v>
      </c>
      <c r="R71" s="264"/>
      <c r="S71" s="167">
        <v>0.0004</v>
      </c>
    </row>
    <row r="72" spans="1:19" s="123" customFormat="1" ht="12">
      <c r="A72" s="85"/>
      <c r="B72" s="130" t="s">
        <v>853</v>
      </c>
      <c r="C72" s="131">
        <v>137</v>
      </c>
      <c r="D72" s="132"/>
      <c r="F72" s="235"/>
      <c r="G72" s="171">
        <v>0.014653</v>
      </c>
      <c r="H72" s="264"/>
      <c r="I72" s="167">
        <v>0.011234</v>
      </c>
      <c r="K72" s="235"/>
      <c r="L72" s="171">
        <v>0.004164</v>
      </c>
      <c r="M72" s="264"/>
      <c r="N72" s="167">
        <v>0.0029</v>
      </c>
      <c r="P72" s="235"/>
      <c r="Q72" s="171">
        <v>0.000584</v>
      </c>
      <c r="R72" s="264"/>
      <c r="S72" s="167">
        <v>0.0004</v>
      </c>
    </row>
    <row r="73" spans="1:19" s="123" customFormat="1" ht="12">
      <c r="A73" s="85"/>
      <c r="B73" s="130" t="s">
        <v>907</v>
      </c>
      <c r="C73" s="131">
        <v>139</v>
      </c>
      <c r="D73" s="132"/>
      <c r="F73" s="235"/>
      <c r="G73" s="171">
        <v>0.000937</v>
      </c>
      <c r="H73" s="264"/>
      <c r="I73" s="167">
        <v>0.000718</v>
      </c>
      <c r="K73" s="235"/>
      <c r="L73" s="171">
        <v>0.002988</v>
      </c>
      <c r="M73" s="264"/>
      <c r="N73" s="167">
        <v>0.002081</v>
      </c>
      <c r="P73" s="235"/>
      <c r="Q73" s="171">
        <v>0.000584</v>
      </c>
      <c r="R73" s="264"/>
      <c r="S73" s="167">
        <v>0.0004</v>
      </c>
    </row>
    <row r="74" spans="1:19" s="123" customFormat="1" ht="12">
      <c r="A74" s="85"/>
      <c r="B74" s="119" t="s">
        <v>176</v>
      </c>
      <c r="C74" s="120">
        <v>142</v>
      </c>
      <c r="D74" s="121"/>
      <c r="F74" s="235"/>
      <c r="G74" s="171">
        <v>0.166626</v>
      </c>
      <c r="H74" s="264"/>
      <c r="I74" s="167">
        <v>0.127745</v>
      </c>
      <c r="K74" s="235"/>
      <c r="L74" s="171">
        <v>0.206999</v>
      </c>
      <c r="M74" s="264"/>
      <c r="N74" s="167">
        <v>0.144152</v>
      </c>
      <c r="P74" s="235"/>
      <c r="Q74" s="171">
        <v>0.029174</v>
      </c>
      <c r="R74" s="264"/>
      <c r="S74" s="167">
        <v>0.019977</v>
      </c>
    </row>
    <row r="75" spans="1:19" s="123" customFormat="1" ht="12">
      <c r="A75" s="85"/>
      <c r="B75" s="119" t="s">
        <v>89</v>
      </c>
      <c r="C75" s="120">
        <v>146</v>
      </c>
      <c r="D75" s="121"/>
      <c r="E75" s="128"/>
      <c r="F75" s="235"/>
      <c r="G75" s="171">
        <v>0.012568</v>
      </c>
      <c r="H75" s="264"/>
      <c r="I75" s="167">
        <v>0.009635</v>
      </c>
      <c r="J75" s="128"/>
      <c r="K75" s="235"/>
      <c r="L75" s="171">
        <v>0.040358</v>
      </c>
      <c r="M75" s="264"/>
      <c r="N75" s="167">
        <v>0.028105</v>
      </c>
      <c r="O75" s="128"/>
      <c r="P75" s="235"/>
      <c r="Q75" s="171">
        <v>0.004222</v>
      </c>
      <c r="R75" s="264"/>
      <c r="S75" s="167">
        <v>0.002891</v>
      </c>
    </row>
    <row r="76" spans="1:19" s="123" customFormat="1" ht="12">
      <c r="A76" s="85"/>
      <c r="B76" s="119" t="s">
        <v>908</v>
      </c>
      <c r="C76" s="120">
        <v>149</v>
      </c>
      <c r="D76" s="121"/>
      <c r="F76" s="235"/>
      <c r="G76" s="171">
        <v>0.000549</v>
      </c>
      <c r="H76" s="264"/>
      <c r="I76" s="167">
        <v>0.000421</v>
      </c>
      <c r="K76" s="235"/>
      <c r="L76" s="171">
        <v>0.000574</v>
      </c>
      <c r="M76" s="264"/>
      <c r="N76" s="167">
        <v>0.0004</v>
      </c>
      <c r="P76" s="235"/>
      <c r="Q76" s="171">
        <v>0.000584</v>
      </c>
      <c r="R76" s="264"/>
      <c r="S76" s="167">
        <v>0.0004</v>
      </c>
    </row>
    <row r="77" spans="1:19" s="123" customFormat="1" ht="12">
      <c r="A77" s="85"/>
      <c r="B77" s="119" t="s">
        <v>909</v>
      </c>
      <c r="C77" s="120">
        <v>150</v>
      </c>
      <c r="D77" s="121">
        <v>157</v>
      </c>
      <c r="F77" s="235"/>
      <c r="G77" s="171"/>
      <c r="H77" s="264"/>
      <c r="I77" s="167" t="s">
        <v>0</v>
      </c>
      <c r="K77" s="235"/>
      <c r="L77" s="171"/>
      <c r="M77" s="264"/>
      <c r="N77" s="167" t="s">
        <v>0</v>
      </c>
      <c r="P77" s="235"/>
      <c r="Q77" s="171"/>
      <c r="R77" s="264"/>
      <c r="S77" s="167" t="s">
        <v>726</v>
      </c>
    </row>
    <row r="78" spans="1:19" s="123" customFormat="1" ht="12.75">
      <c r="A78" s="85"/>
      <c r="B78" s="119" t="s">
        <v>910</v>
      </c>
      <c r="C78" s="120">
        <v>154</v>
      </c>
      <c r="D78" s="121"/>
      <c r="E78" s="39"/>
      <c r="F78" s="233"/>
      <c r="G78" s="171">
        <v>0.000522</v>
      </c>
      <c r="H78" s="264"/>
      <c r="I78" s="167">
        <v>0.0004</v>
      </c>
      <c r="J78" s="39"/>
      <c r="K78" s="233"/>
      <c r="L78" s="171">
        <v>0.005685</v>
      </c>
      <c r="M78" s="264"/>
      <c r="N78" s="167">
        <v>0.003959</v>
      </c>
      <c r="O78" s="39"/>
      <c r="P78" s="233"/>
      <c r="Q78" s="171">
        <v>0.000584</v>
      </c>
      <c r="R78" s="264"/>
      <c r="S78" s="167">
        <v>0.0004</v>
      </c>
    </row>
    <row r="79" spans="1:19" s="123" customFormat="1" ht="12">
      <c r="A79" s="85"/>
      <c r="B79" s="119" t="s">
        <v>911</v>
      </c>
      <c r="C79" s="120">
        <v>155</v>
      </c>
      <c r="D79" s="121"/>
      <c r="F79" s="235"/>
      <c r="G79" s="171">
        <v>0.000522</v>
      </c>
      <c r="H79" s="264"/>
      <c r="I79" s="167">
        <v>0.0004</v>
      </c>
      <c r="K79" s="235"/>
      <c r="L79" s="171">
        <v>0.000574</v>
      </c>
      <c r="M79" s="264"/>
      <c r="N79" s="167">
        <v>0.0004</v>
      </c>
      <c r="P79" s="235"/>
      <c r="Q79" s="171">
        <v>0.000584</v>
      </c>
      <c r="R79" s="264"/>
      <c r="S79" s="167">
        <v>0.0004</v>
      </c>
    </row>
    <row r="80" spans="1:19" s="123" customFormat="1" ht="12.75">
      <c r="A80" s="85"/>
      <c r="B80" s="119" t="s">
        <v>909</v>
      </c>
      <c r="C80" s="120">
        <v>157</v>
      </c>
      <c r="D80" s="121"/>
      <c r="E80" s="39"/>
      <c r="F80" s="233"/>
      <c r="G80" s="171">
        <v>0.404917</v>
      </c>
      <c r="H80" s="264"/>
      <c r="I80" s="167">
        <v>0.310432</v>
      </c>
      <c r="J80" s="39"/>
      <c r="K80" s="233"/>
      <c r="L80" s="171">
        <v>0.061145</v>
      </c>
      <c r="M80" s="264"/>
      <c r="N80" s="167">
        <v>0.042581</v>
      </c>
      <c r="O80" s="39"/>
      <c r="P80" s="233"/>
      <c r="Q80" s="171">
        <v>1.301826</v>
      </c>
      <c r="R80" s="264"/>
      <c r="S80" s="167">
        <v>0.891439</v>
      </c>
    </row>
    <row r="81" spans="1:19" s="123" customFormat="1" ht="12.75">
      <c r="A81" s="85"/>
      <c r="B81" s="119" t="s">
        <v>912</v>
      </c>
      <c r="C81" s="120">
        <v>158</v>
      </c>
      <c r="D81" s="121"/>
      <c r="E81" s="39"/>
      <c r="F81" s="233"/>
      <c r="G81" s="171">
        <v>0.000522</v>
      </c>
      <c r="H81" s="264"/>
      <c r="I81" s="167">
        <v>0.0004</v>
      </c>
      <c r="J81" s="39"/>
      <c r="K81" s="233"/>
      <c r="L81" s="171">
        <v>0.000574</v>
      </c>
      <c r="M81" s="264"/>
      <c r="N81" s="167">
        <v>0.0004</v>
      </c>
      <c r="O81" s="39"/>
      <c r="P81" s="233"/>
      <c r="Q81" s="171">
        <v>0.000584</v>
      </c>
      <c r="R81" s="264"/>
      <c r="S81" s="167">
        <v>0.0004</v>
      </c>
    </row>
    <row r="82" spans="1:19" s="123" customFormat="1" ht="12">
      <c r="A82" s="85"/>
      <c r="B82" s="119" t="s">
        <v>913</v>
      </c>
      <c r="C82" s="120">
        <v>183</v>
      </c>
      <c r="D82" s="121"/>
      <c r="F82" s="235"/>
      <c r="G82" s="171">
        <v>0.000522</v>
      </c>
      <c r="H82" s="264"/>
      <c r="I82" s="167">
        <v>0.0004</v>
      </c>
      <c r="K82" s="235"/>
      <c r="L82" s="171">
        <v>0.000574</v>
      </c>
      <c r="M82" s="264"/>
      <c r="N82" s="167">
        <v>0.0004</v>
      </c>
      <c r="P82" s="235"/>
      <c r="Q82" s="171">
        <v>0.000584</v>
      </c>
      <c r="R82" s="264"/>
      <c r="S82" s="167">
        <v>0.0004</v>
      </c>
    </row>
    <row r="83" spans="1:19" s="123" customFormat="1" ht="12">
      <c r="A83" s="85"/>
      <c r="B83" s="119" t="s">
        <v>175</v>
      </c>
      <c r="C83" s="120">
        <v>185</v>
      </c>
      <c r="D83" s="121"/>
      <c r="F83" s="235"/>
      <c r="G83" s="171">
        <v>0.025687</v>
      </c>
      <c r="H83" s="264"/>
      <c r="I83" s="167">
        <v>0.019693</v>
      </c>
      <c r="K83" s="235"/>
      <c r="L83" s="171">
        <v>0.152187</v>
      </c>
      <c r="M83" s="264"/>
      <c r="N83" s="167">
        <v>0.105981</v>
      </c>
      <c r="P83" s="235"/>
      <c r="Q83" s="171">
        <v>0.454693</v>
      </c>
      <c r="R83" s="264"/>
      <c r="S83" s="167">
        <v>0.311356</v>
      </c>
    </row>
    <row r="84" spans="1:19" s="123" customFormat="1" ht="12.75">
      <c r="A84" s="85"/>
      <c r="B84" s="130" t="s">
        <v>914</v>
      </c>
      <c r="C84" s="131">
        <v>192</v>
      </c>
      <c r="D84" s="132"/>
      <c r="E84" s="39"/>
      <c r="F84" s="233"/>
      <c r="G84" s="171">
        <v>0.000522</v>
      </c>
      <c r="H84" s="264"/>
      <c r="I84" s="167">
        <v>0.0004</v>
      </c>
      <c r="J84" s="39"/>
      <c r="K84" s="233"/>
      <c r="L84" s="171">
        <v>0.000574</v>
      </c>
      <c r="M84" s="264"/>
      <c r="N84" s="167">
        <v>0.0004</v>
      </c>
      <c r="O84" s="39"/>
      <c r="P84" s="233"/>
      <c r="Q84" s="171">
        <v>0.000584</v>
      </c>
      <c r="R84" s="264"/>
      <c r="S84" s="167">
        <v>0.0004</v>
      </c>
    </row>
    <row r="85" spans="1:19" s="123" customFormat="1" ht="12.75">
      <c r="A85" s="85"/>
      <c r="B85" s="119" t="s">
        <v>915</v>
      </c>
      <c r="C85" s="120">
        <v>209</v>
      </c>
      <c r="D85" s="121"/>
      <c r="E85" s="39"/>
      <c r="F85" s="233"/>
      <c r="G85" s="171">
        <v>0.334198</v>
      </c>
      <c r="H85" s="264"/>
      <c r="I85" s="167">
        <v>0.256215</v>
      </c>
      <c r="J85" s="39"/>
      <c r="K85" s="233"/>
      <c r="L85" s="171">
        <v>1.994352</v>
      </c>
      <c r="M85" s="264"/>
      <c r="N85" s="167">
        <v>1.388844</v>
      </c>
      <c r="O85" s="39"/>
      <c r="P85" s="233"/>
      <c r="Q85" s="171">
        <v>0.000584</v>
      </c>
      <c r="R85" s="264"/>
      <c r="S85" s="167">
        <v>0.0004</v>
      </c>
    </row>
    <row r="86" spans="1:19" s="123" customFormat="1" ht="12.75">
      <c r="A86" s="85"/>
      <c r="B86" s="119" t="s">
        <v>916</v>
      </c>
      <c r="C86" s="120">
        <v>211</v>
      </c>
      <c r="D86" s="121"/>
      <c r="E86" s="39"/>
      <c r="F86" s="233"/>
      <c r="G86" s="171">
        <v>0.007877</v>
      </c>
      <c r="H86" s="264"/>
      <c r="I86" s="167">
        <v>0.006039</v>
      </c>
      <c r="J86" s="39"/>
      <c r="K86" s="233"/>
      <c r="L86" s="171">
        <v>0.029215</v>
      </c>
      <c r="M86" s="264"/>
      <c r="N86" s="167">
        <v>0.020345</v>
      </c>
      <c r="O86" s="39"/>
      <c r="P86" s="233"/>
      <c r="Q86" s="171">
        <v>0.000584</v>
      </c>
      <c r="R86" s="264"/>
      <c r="S86" s="167">
        <v>0.0004</v>
      </c>
    </row>
    <row r="87" spans="1:19" s="123" customFormat="1" ht="12.75">
      <c r="A87" s="85"/>
      <c r="B87" s="119" t="s">
        <v>917</v>
      </c>
      <c r="C87" s="120">
        <v>222</v>
      </c>
      <c r="D87" s="121"/>
      <c r="E87" s="39"/>
      <c r="F87" s="233"/>
      <c r="G87" s="171">
        <v>0.061623</v>
      </c>
      <c r="H87" s="264"/>
      <c r="I87" s="167">
        <v>0.047244</v>
      </c>
      <c r="J87" s="39"/>
      <c r="K87" s="233"/>
      <c r="L87" s="171">
        <v>0.176627</v>
      </c>
      <c r="M87" s="264"/>
      <c r="N87" s="167">
        <v>0.123001</v>
      </c>
      <c r="O87" s="39"/>
      <c r="P87" s="233"/>
      <c r="Q87" s="171">
        <v>0.000584</v>
      </c>
      <c r="R87" s="264"/>
      <c r="S87" s="167">
        <v>0.0004</v>
      </c>
    </row>
    <row r="88" spans="1:19" s="123" customFormat="1" ht="12">
      <c r="A88" s="85"/>
      <c r="B88" s="119" t="s">
        <v>918</v>
      </c>
      <c r="C88" s="120">
        <v>232</v>
      </c>
      <c r="D88" s="121"/>
      <c r="F88" s="235"/>
      <c r="G88" s="171">
        <v>0.015077</v>
      </c>
      <c r="H88" s="264"/>
      <c r="I88" s="167">
        <v>0.011559</v>
      </c>
      <c r="K88" s="235"/>
      <c r="L88" s="171">
        <v>0.043428</v>
      </c>
      <c r="M88" s="264"/>
      <c r="N88" s="167">
        <v>0.030243</v>
      </c>
      <c r="P88" s="235"/>
      <c r="Q88" s="171">
        <v>0.000584</v>
      </c>
      <c r="R88" s="264"/>
      <c r="S88" s="167">
        <v>0.0004</v>
      </c>
    </row>
    <row r="89" spans="1:19" s="123" customFormat="1" ht="12">
      <c r="A89" s="85"/>
      <c r="B89" s="119" t="s">
        <v>919</v>
      </c>
      <c r="C89" s="120">
        <v>256</v>
      </c>
      <c r="D89" s="121"/>
      <c r="F89" s="235"/>
      <c r="G89" s="171">
        <v>0.109165</v>
      </c>
      <c r="H89" s="264"/>
      <c r="I89" s="167">
        <v>0.083692</v>
      </c>
      <c r="K89" s="235"/>
      <c r="L89" s="171">
        <v>0.028477</v>
      </c>
      <c r="M89" s="264"/>
      <c r="N89" s="167">
        <v>0.019831</v>
      </c>
      <c r="P89" s="235"/>
      <c r="Q89" s="171">
        <v>0.212246</v>
      </c>
      <c r="R89" s="264"/>
      <c r="S89" s="167">
        <v>0.145338</v>
      </c>
    </row>
    <row r="90" spans="1:19" s="123" customFormat="1" ht="12">
      <c r="A90" s="85"/>
      <c r="B90" s="130" t="s">
        <v>920</v>
      </c>
      <c r="C90" s="131">
        <v>262</v>
      </c>
      <c r="D90" s="132"/>
      <c r="F90" s="235"/>
      <c r="G90" s="171">
        <v>0.546768</v>
      </c>
      <c r="H90" s="264"/>
      <c r="I90" s="167">
        <v>0.419183</v>
      </c>
      <c r="K90" s="235"/>
      <c r="L90" s="171">
        <v>3.537812</v>
      </c>
      <c r="M90" s="264"/>
      <c r="N90" s="167">
        <v>2.463692</v>
      </c>
      <c r="P90" s="235"/>
      <c r="Q90" s="171">
        <v>0.000584</v>
      </c>
      <c r="R90" s="264"/>
      <c r="S90" s="167">
        <v>0.0004</v>
      </c>
    </row>
    <row r="91" spans="1:19" s="123" customFormat="1" ht="12.75">
      <c r="A91" s="85"/>
      <c r="B91" s="119" t="s">
        <v>179</v>
      </c>
      <c r="C91" s="120">
        <v>424</v>
      </c>
      <c r="D91" s="121"/>
      <c r="E91" s="39"/>
      <c r="F91" s="233"/>
      <c r="G91" s="171">
        <v>0.000522</v>
      </c>
      <c r="H91" s="264"/>
      <c r="I91" s="167">
        <v>0.0004</v>
      </c>
      <c r="J91" s="39"/>
      <c r="K91" s="233"/>
      <c r="L91" s="171">
        <v>0.000574</v>
      </c>
      <c r="M91" s="264"/>
      <c r="N91" s="167">
        <v>0.0004</v>
      </c>
      <c r="O91" s="39"/>
      <c r="P91" s="233"/>
      <c r="Q91" s="171">
        <v>0.000584</v>
      </c>
      <c r="R91" s="264"/>
      <c r="S91" s="167">
        <v>0.0004</v>
      </c>
    </row>
    <row r="92" spans="1:19" s="123" customFormat="1" ht="12">
      <c r="A92" s="85"/>
      <c r="B92" s="119" t="s">
        <v>122</v>
      </c>
      <c r="C92" s="120">
        <v>490</v>
      </c>
      <c r="D92" s="121"/>
      <c r="F92" s="235"/>
      <c r="G92" s="171">
        <v>0.097417</v>
      </c>
      <c r="H92" s="264"/>
      <c r="I92" s="167">
        <v>0.074685</v>
      </c>
      <c r="K92" s="235"/>
      <c r="L92" s="171">
        <v>0.055149</v>
      </c>
      <c r="M92" s="264"/>
      <c r="N92" s="167">
        <v>0.038405</v>
      </c>
      <c r="P92" s="235"/>
      <c r="Q92" s="171">
        <v>0.000584</v>
      </c>
      <c r="R92" s="264"/>
      <c r="S92" s="167">
        <v>0.0004</v>
      </c>
    </row>
    <row r="93" spans="1:19" s="123" customFormat="1" ht="12.75">
      <c r="A93" s="85"/>
      <c r="B93" s="119" t="s">
        <v>718</v>
      </c>
      <c r="C93" s="120">
        <v>500</v>
      </c>
      <c r="D93" s="121">
        <v>11</v>
      </c>
      <c r="E93" s="39"/>
      <c r="F93" s="233"/>
      <c r="G93" s="171"/>
      <c r="H93" s="264"/>
      <c r="I93" s="167" t="s">
        <v>0</v>
      </c>
      <c r="J93" s="39"/>
      <c r="K93" s="233"/>
      <c r="L93" s="171"/>
      <c r="M93" s="264"/>
      <c r="N93" s="167" t="s">
        <v>0</v>
      </c>
      <c r="O93" s="39"/>
      <c r="P93" s="233"/>
      <c r="Q93" s="171"/>
      <c r="R93" s="264"/>
      <c r="S93" s="167" t="s">
        <v>726</v>
      </c>
    </row>
    <row r="94" spans="1:19" s="123" customFormat="1" ht="12">
      <c r="A94" s="85"/>
      <c r="B94" s="119" t="s">
        <v>921</v>
      </c>
      <c r="C94" s="120">
        <v>742</v>
      </c>
      <c r="D94" s="121"/>
      <c r="F94" s="235"/>
      <c r="G94" s="171">
        <v>0.07834</v>
      </c>
      <c r="H94" s="264"/>
      <c r="I94" s="167">
        <v>0.06006</v>
      </c>
      <c r="K94" s="235"/>
      <c r="L94" s="171">
        <v>0.010903</v>
      </c>
      <c r="M94" s="264"/>
      <c r="N94" s="167">
        <v>0.007593</v>
      </c>
      <c r="P94" s="235"/>
      <c r="Q94" s="171">
        <v>0.000584</v>
      </c>
      <c r="R94" s="264"/>
      <c r="S94" s="167">
        <v>0.0004</v>
      </c>
    </row>
    <row r="95" spans="1:19" s="123" customFormat="1" ht="12">
      <c r="A95" s="85"/>
      <c r="B95" s="119" t="s">
        <v>922</v>
      </c>
      <c r="C95" s="120">
        <v>766</v>
      </c>
      <c r="D95" s="121"/>
      <c r="F95" s="235"/>
      <c r="G95" s="171">
        <v>0.16793</v>
      </c>
      <c r="H95" s="264"/>
      <c r="I95" s="167">
        <v>0.128745</v>
      </c>
      <c r="K95" s="235"/>
      <c r="L95" s="171">
        <v>1.358371</v>
      </c>
      <c r="M95" s="264"/>
      <c r="N95" s="167">
        <v>0.945954</v>
      </c>
      <c r="P95" s="235"/>
      <c r="Q95" s="171">
        <v>0.000584</v>
      </c>
      <c r="R95" s="264"/>
      <c r="S95" s="167">
        <v>0.0004</v>
      </c>
    </row>
    <row r="96" spans="1:19" s="123" customFormat="1" ht="12.75">
      <c r="A96" s="85"/>
      <c r="B96" s="119" t="s">
        <v>923</v>
      </c>
      <c r="C96" s="120">
        <v>801</v>
      </c>
      <c r="D96" s="121"/>
      <c r="E96" s="39"/>
      <c r="F96" s="233"/>
      <c r="G96" s="171">
        <v>1.625575</v>
      </c>
      <c r="H96" s="264"/>
      <c r="I96" s="167">
        <v>1.246258</v>
      </c>
      <c r="J96" s="39"/>
      <c r="K96" s="233"/>
      <c r="L96" s="171">
        <v>6.871235</v>
      </c>
      <c r="M96" s="264"/>
      <c r="N96" s="167">
        <v>4.785051</v>
      </c>
      <c r="O96" s="39"/>
      <c r="P96" s="233"/>
      <c r="Q96" s="171">
        <v>1.264173</v>
      </c>
      <c r="R96" s="264"/>
      <c r="S96" s="167">
        <v>0.865656</v>
      </c>
    </row>
    <row r="97" spans="1:19" s="123" customFormat="1" ht="12">
      <c r="A97" s="85"/>
      <c r="B97" s="119" t="s">
        <v>151</v>
      </c>
      <c r="C97" s="120">
        <v>813</v>
      </c>
      <c r="D97" s="121"/>
      <c r="F97" s="235"/>
      <c r="G97" s="171">
        <v>0.179953</v>
      </c>
      <c r="H97" s="264"/>
      <c r="I97" s="167">
        <v>0.137962</v>
      </c>
      <c r="K97" s="235"/>
      <c r="L97" s="171">
        <v>0.023688</v>
      </c>
      <c r="M97" s="264"/>
      <c r="N97" s="167">
        <v>0.016496</v>
      </c>
      <c r="P97" s="235"/>
      <c r="Q97" s="171">
        <v>0.49167</v>
      </c>
      <c r="R97" s="264"/>
      <c r="S97" s="167">
        <v>0.336676</v>
      </c>
    </row>
    <row r="98" spans="1:19" s="123" customFormat="1" ht="12">
      <c r="A98" s="85"/>
      <c r="B98" s="119" t="s">
        <v>924</v>
      </c>
      <c r="C98" s="120">
        <v>817</v>
      </c>
      <c r="D98" s="121"/>
      <c r="E98" s="255"/>
      <c r="F98" s="235"/>
      <c r="G98" s="171">
        <v>0.038476</v>
      </c>
      <c r="H98" s="264"/>
      <c r="I98" s="167">
        <v>0.029498</v>
      </c>
      <c r="J98" s="255"/>
      <c r="K98" s="235"/>
      <c r="L98" s="171">
        <v>0.133249</v>
      </c>
      <c r="M98" s="264"/>
      <c r="N98" s="167">
        <v>0.092793</v>
      </c>
      <c r="O98" s="255"/>
      <c r="P98" s="235"/>
      <c r="Q98" s="171">
        <v>0.000584</v>
      </c>
      <c r="R98" s="264"/>
      <c r="S98" s="167">
        <v>0.0004</v>
      </c>
    </row>
    <row r="99" spans="1:19" s="123" customFormat="1" ht="12.75">
      <c r="A99" s="85"/>
      <c r="B99" s="119" t="s">
        <v>925</v>
      </c>
      <c r="C99" s="120">
        <v>818</v>
      </c>
      <c r="D99" s="121"/>
      <c r="E99" s="39"/>
      <c r="F99" s="233"/>
      <c r="G99" s="171">
        <v>0.002427</v>
      </c>
      <c r="H99" s="264"/>
      <c r="I99" s="167">
        <v>0.001861</v>
      </c>
      <c r="J99" s="39"/>
      <c r="K99" s="233"/>
      <c r="L99" s="171">
        <v>0.000574</v>
      </c>
      <c r="M99" s="264"/>
      <c r="N99" s="167">
        <v>0.0004</v>
      </c>
      <c r="O99" s="39"/>
      <c r="P99" s="233"/>
      <c r="Q99" s="171">
        <v>0.000584</v>
      </c>
      <c r="R99" s="264"/>
      <c r="S99" s="167">
        <v>0.0004</v>
      </c>
    </row>
    <row r="100" spans="1:19" s="123" customFormat="1" ht="12.75">
      <c r="A100" s="85"/>
      <c r="B100" s="119" t="s">
        <v>157</v>
      </c>
      <c r="C100" s="120">
        <v>833</v>
      </c>
      <c r="D100" s="121"/>
      <c r="E100" s="39"/>
      <c r="F100" s="233"/>
      <c r="G100" s="171">
        <v>0.001589</v>
      </c>
      <c r="H100" s="264"/>
      <c r="I100" s="167">
        <v>0.001218</v>
      </c>
      <c r="J100" s="39"/>
      <c r="K100" s="233"/>
      <c r="L100" s="171">
        <v>0.024215</v>
      </c>
      <c r="M100" s="264"/>
      <c r="N100" s="167">
        <v>0.016863</v>
      </c>
      <c r="O100" s="39"/>
      <c r="P100" s="233"/>
      <c r="Q100" s="171">
        <v>0.000584</v>
      </c>
      <c r="R100" s="264"/>
      <c r="S100" s="167">
        <v>0.0004</v>
      </c>
    </row>
    <row r="101" spans="1:19" s="123" customFormat="1" ht="12.75">
      <c r="A101" s="85"/>
      <c r="B101" s="119" t="s">
        <v>926</v>
      </c>
      <c r="C101" s="120">
        <v>834</v>
      </c>
      <c r="D101" s="121"/>
      <c r="E101" s="39"/>
      <c r="F101" s="233"/>
      <c r="G101" s="171">
        <v>0.025033</v>
      </c>
      <c r="H101" s="264"/>
      <c r="I101" s="167">
        <v>0.019192</v>
      </c>
      <c r="J101" s="39"/>
      <c r="K101" s="233"/>
      <c r="L101" s="171">
        <v>0.000574</v>
      </c>
      <c r="M101" s="264"/>
      <c r="N101" s="167">
        <v>0.0004</v>
      </c>
      <c r="O101" s="39"/>
      <c r="P101" s="233"/>
      <c r="Q101" s="171">
        <v>0.000584</v>
      </c>
      <c r="R101" s="264"/>
      <c r="S101" s="167">
        <v>0.0004</v>
      </c>
    </row>
    <row r="102" spans="1:19" s="123" customFormat="1" ht="12.75">
      <c r="A102" s="85"/>
      <c r="B102" s="119" t="s">
        <v>927</v>
      </c>
      <c r="C102" s="120">
        <v>835</v>
      </c>
      <c r="D102" s="121"/>
      <c r="E102" s="39"/>
      <c r="F102" s="233"/>
      <c r="G102" s="171">
        <v>0.000522</v>
      </c>
      <c r="H102" s="264"/>
      <c r="I102" s="167">
        <v>0.0004</v>
      </c>
      <c r="J102" s="39"/>
      <c r="K102" s="233"/>
      <c r="L102" s="171">
        <v>0.000574</v>
      </c>
      <c r="M102" s="264"/>
      <c r="N102" s="167">
        <v>0.0004</v>
      </c>
      <c r="O102" s="39"/>
      <c r="P102" s="233"/>
      <c r="Q102" s="171">
        <v>0.000584</v>
      </c>
      <c r="R102" s="264"/>
      <c r="S102" s="167">
        <v>0.0004</v>
      </c>
    </row>
    <row r="103" spans="1:19" s="123" customFormat="1" ht="12">
      <c r="A103" s="85"/>
      <c r="B103" s="119" t="s">
        <v>928</v>
      </c>
      <c r="C103" s="120">
        <v>839</v>
      </c>
      <c r="D103" s="121"/>
      <c r="F103" s="235"/>
      <c r="G103" s="171">
        <v>0.00648</v>
      </c>
      <c r="H103" s="264"/>
      <c r="I103" s="167">
        <v>0.004968</v>
      </c>
      <c r="K103" s="235"/>
      <c r="L103" s="171">
        <v>0.052313</v>
      </c>
      <c r="M103" s="264"/>
      <c r="N103" s="167">
        <v>0.03643</v>
      </c>
      <c r="P103" s="235"/>
      <c r="Q103" s="171">
        <v>0.000584</v>
      </c>
      <c r="R103" s="264"/>
      <c r="S103" s="167">
        <v>0.0004</v>
      </c>
    </row>
    <row r="104" spans="1:19" s="123" customFormat="1" ht="12">
      <c r="A104" s="85"/>
      <c r="B104" s="119" t="s">
        <v>6</v>
      </c>
      <c r="C104" s="120">
        <v>841</v>
      </c>
      <c r="D104" s="121">
        <v>11</v>
      </c>
      <c r="F104" s="235"/>
      <c r="G104" s="171"/>
      <c r="H104" s="264"/>
      <c r="I104" s="167" t="s">
        <v>0</v>
      </c>
      <c r="K104" s="235"/>
      <c r="L104" s="171"/>
      <c r="M104" s="264"/>
      <c r="N104" s="167" t="s">
        <v>0</v>
      </c>
      <c r="P104" s="235"/>
      <c r="Q104" s="171"/>
      <c r="R104" s="264"/>
      <c r="S104" s="167" t="s">
        <v>726</v>
      </c>
    </row>
    <row r="105" spans="1:19" s="123" customFormat="1" ht="12">
      <c r="A105" s="85"/>
      <c r="B105" s="130" t="s">
        <v>218</v>
      </c>
      <c r="C105" s="131">
        <v>848</v>
      </c>
      <c r="D105" s="132">
        <v>801</v>
      </c>
      <c r="F105" s="235"/>
      <c r="G105" s="171"/>
      <c r="H105" s="264"/>
      <c r="I105" s="167" t="s">
        <v>0</v>
      </c>
      <c r="K105" s="235"/>
      <c r="L105" s="171"/>
      <c r="M105" s="264"/>
      <c r="N105" s="167" t="s">
        <v>0</v>
      </c>
      <c r="P105" s="235"/>
      <c r="Q105" s="171"/>
      <c r="R105" s="264"/>
      <c r="S105" s="167" t="s">
        <v>726</v>
      </c>
    </row>
    <row r="106" spans="1:19" s="123" customFormat="1" ht="12.75">
      <c r="A106" s="85"/>
      <c r="B106" s="119" t="s">
        <v>929</v>
      </c>
      <c r="C106" s="120">
        <v>851</v>
      </c>
      <c r="D106" s="121"/>
      <c r="E106" s="39"/>
      <c r="F106" s="279"/>
      <c r="G106" s="171">
        <v>0.000522</v>
      </c>
      <c r="H106" s="264"/>
      <c r="I106" s="167">
        <v>0.0004</v>
      </c>
      <c r="J106" s="39"/>
      <c r="K106" s="279"/>
      <c r="L106" s="171">
        <v>0.000574</v>
      </c>
      <c r="M106" s="264"/>
      <c r="N106" s="167">
        <v>0.0004</v>
      </c>
      <c r="O106" s="39"/>
      <c r="P106" s="279"/>
      <c r="Q106" s="171">
        <v>0.000584</v>
      </c>
      <c r="R106" s="264"/>
      <c r="S106" s="167">
        <v>0.0004</v>
      </c>
    </row>
    <row r="107" spans="1:19" s="123" customFormat="1" ht="12.75">
      <c r="A107" s="85"/>
      <c r="B107" s="119" t="s">
        <v>165</v>
      </c>
      <c r="C107" s="120">
        <v>855</v>
      </c>
      <c r="D107" s="121"/>
      <c r="E107" s="39"/>
      <c r="F107" s="279"/>
      <c r="G107" s="171">
        <v>0.222347</v>
      </c>
      <c r="H107" s="264"/>
      <c r="I107" s="167">
        <v>0.170464</v>
      </c>
      <c r="J107" s="39"/>
      <c r="K107" s="279"/>
      <c r="L107" s="171">
        <v>1.498894</v>
      </c>
      <c r="M107" s="264"/>
      <c r="N107" s="167">
        <v>1.043813</v>
      </c>
      <c r="O107" s="39"/>
      <c r="P107" s="279"/>
      <c r="Q107" s="171">
        <v>0.006468</v>
      </c>
      <c r="R107" s="264"/>
      <c r="S107" s="167">
        <v>0.004429</v>
      </c>
    </row>
    <row r="108" spans="1:19" s="123" customFormat="1" ht="12.75">
      <c r="A108" s="85"/>
      <c r="B108" s="119" t="s">
        <v>930</v>
      </c>
      <c r="C108" s="120">
        <v>856</v>
      </c>
      <c r="D108" s="121"/>
      <c r="E108" s="39"/>
      <c r="F108" s="279"/>
      <c r="G108" s="171">
        <v>0.000522</v>
      </c>
      <c r="H108" s="264"/>
      <c r="I108" s="167">
        <v>0.0004</v>
      </c>
      <c r="J108" s="39"/>
      <c r="K108" s="279"/>
      <c r="L108" s="171">
        <v>0.000574</v>
      </c>
      <c r="M108" s="264"/>
      <c r="N108" s="167">
        <v>0.0004</v>
      </c>
      <c r="O108" s="39"/>
      <c r="P108" s="279"/>
      <c r="Q108" s="171">
        <v>0.000584</v>
      </c>
      <c r="R108" s="264"/>
      <c r="S108" s="167">
        <v>0.0004</v>
      </c>
    </row>
    <row r="109" spans="1:19" s="123" customFormat="1" ht="12.75">
      <c r="A109" s="85"/>
      <c r="B109" s="119" t="s">
        <v>931</v>
      </c>
      <c r="C109" s="120">
        <v>868</v>
      </c>
      <c r="D109" s="121"/>
      <c r="E109" s="39"/>
      <c r="F109" s="279"/>
      <c r="G109" s="171">
        <v>0.000522</v>
      </c>
      <c r="H109" s="264"/>
      <c r="I109" s="167">
        <v>0.0004</v>
      </c>
      <c r="J109" s="39"/>
      <c r="K109" s="279"/>
      <c r="L109" s="171">
        <v>0.000574</v>
      </c>
      <c r="M109" s="264"/>
      <c r="N109" s="167">
        <v>0.0004</v>
      </c>
      <c r="O109" s="39"/>
      <c r="P109" s="279"/>
      <c r="Q109" s="171">
        <v>0.000584</v>
      </c>
      <c r="R109" s="264"/>
      <c r="S109" s="167">
        <v>0.0004</v>
      </c>
    </row>
    <row r="110" spans="1:19" s="123" customFormat="1" ht="12.75">
      <c r="A110" s="85"/>
      <c r="B110" s="119" t="s">
        <v>932</v>
      </c>
      <c r="C110" s="120">
        <v>899</v>
      </c>
      <c r="D110" s="121"/>
      <c r="E110" s="39"/>
      <c r="F110" s="279"/>
      <c r="G110" s="171">
        <v>0.000522</v>
      </c>
      <c r="H110" s="264"/>
      <c r="I110" s="167">
        <v>0.0004</v>
      </c>
      <c r="J110" s="39"/>
      <c r="K110" s="279"/>
      <c r="L110" s="171">
        <v>0.000574</v>
      </c>
      <c r="M110" s="264"/>
      <c r="N110" s="167">
        <v>0.0004</v>
      </c>
      <c r="O110" s="39"/>
      <c r="P110" s="279"/>
      <c r="Q110" s="171">
        <v>0.000584</v>
      </c>
      <c r="R110" s="264"/>
      <c r="S110" s="167">
        <v>0.0004</v>
      </c>
    </row>
    <row r="111" spans="1:19" s="405" customFormat="1" ht="12.75">
      <c r="A111" s="404"/>
      <c r="C111" s="403"/>
      <c r="D111" s="403"/>
      <c r="E111" s="406"/>
      <c r="F111" s="266"/>
      <c r="G111" s="250"/>
      <c r="H111" s="250"/>
      <c r="I111" s="267" t="s">
        <v>0</v>
      </c>
      <c r="J111" s="406"/>
      <c r="K111" s="266"/>
      <c r="L111" s="250" t="s">
        <v>726</v>
      </c>
      <c r="M111" s="250"/>
      <c r="N111" s="267" t="s">
        <v>726</v>
      </c>
      <c r="O111" s="406"/>
      <c r="P111" s="266"/>
      <c r="Q111" s="250" t="s">
        <v>726</v>
      </c>
      <c r="R111" s="250"/>
      <c r="S111" s="267" t="s">
        <v>726</v>
      </c>
    </row>
    <row r="112" spans="1:19" s="405" customFormat="1" ht="12.75">
      <c r="A112" s="404"/>
      <c r="C112" s="403"/>
      <c r="D112" s="403"/>
      <c r="F112" s="266"/>
      <c r="G112" s="250"/>
      <c r="H112" s="250"/>
      <c r="I112" s="267" t="s">
        <v>0</v>
      </c>
      <c r="K112" s="266"/>
      <c r="L112" s="250" t="s">
        <v>726</v>
      </c>
      <c r="M112" s="250"/>
      <c r="N112" s="267" t="s">
        <v>726</v>
      </c>
      <c r="P112" s="266"/>
      <c r="Q112" s="250" t="s">
        <v>726</v>
      </c>
      <c r="R112" s="250"/>
      <c r="S112" s="267" t="s">
        <v>726</v>
      </c>
    </row>
    <row r="113" spans="1:19" s="405" customFormat="1" ht="12.75">
      <c r="A113" s="404"/>
      <c r="C113" s="403"/>
      <c r="D113" s="403"/>
      <c r="E113" s="267"/>
      <c r="F113" s="250"/>
      <c r="G113" s="250"/>
      <c r="H113" s="250"/>
      <c r="I113" s="267" t="s">
        <v>0</v>
      </c>
      <c r="J113" s="267"/>
      <c r="K113" s="250"/>
      <c r="L113" s="250" t="s">
        <v>726</v>
      </c>
      <c r="M113" s="250"/>
      <c r="N113" s="267" t="s">
        <v>726</v>
      </c>
      <c r="O113" s="267"/>
      <c r="P113" s="250"/>
      <c r="Q113" s="250" t="s">
        <v>726</v>
      </c>
      <c r="R113" s="250"/>
      <c r="S113" s="267" t="s">
        <v>726</v>
      </c>
    </row>
    <row r="114" spans="1:19" s="405" customFormat="1" ht="12.75">
      <c r="A114" s="404"/>
      <c r="C114" s="403"/>
      <c r="D114" s="403"/>
      <c r="E114" s="406"/>
      <c r="F114" s="266"/>
      <c r="G114" s="250"/>
      <c r="H114" s="250"/>
      <c r="I114" s="267" t="s">
        <v>0</v>
      </c>
      <c r="J114" s="406"/>
      <c r="K114" s="266"/>
      <c r="L114" s="250" t="s">
        <v>726</v>
      </c>
      <c r="M114" s="250"/>
      <c r="N114" s="267" t="s">
        <v>726</v>
      </c>
      <c r="O114" s="406"/>
      <c r="P114" s="266"/>
      <c r="Q114" s="250"/>
      <c r="R114" s="250"/>
      <c r="S114" s="267" t="s">
        <v>726</v>
      </c>
    </row>
    <row r="115" spans="1:19" s="405" customFormat="1" ht="12.75">
      <c r="A115" s="404"/>
      <c r="C115" s="403"/>
      <c r="D115" s="403"/>
      <c r="E115" s="406"/>
      <c r="F115" s="266"/>
      <c r="G115" s="250"/>
      <c r="H115" s="250"/>
      <c r="I115" s="267" t="s">
        <v>0</v>
      </c>
      <c r="J115" s="406"/>
      <c r="K115" s="266"/>
      <c r="L115" s="250" t="s">
        <v>726</v>
      </c>
      <c r="M115" s="250"/>
      <c r="N115" s="267" t="s">
        <v>726</v>
      </c>
      <c r="O115" s="406"/>
      <c r="P115" s="266"/>
      <c r="Q115" s="250"/>
      <c r="R115" s="250"/>
      <c r="S115" s="267" t="s">
        <v>726</v>
      </c>
    </row>
    <row r="116" spans="1:19" s="405" customFormat="1" ht="12.75">
      <c r="A116" s="404"/>
      <c r="C116" s="403"/>
      <c r="D116" s="403"/>
      <c r="E116" s="406"/>
      <c r="F116" s="266"/>
      <c r="G116" s="250"/>
      <c r="H116" s="250"/>
      <c r="I116" s="267" t="s">
        <v>0</v>
      </c>
      <c r="J116" s="406"/>
      <c r="K116" s="266"/>
      <c r="L116" s="250" t="s">
        <v>726</v>
      </c>
      <c r="M116" s="250"/>
      <c r="N116" s="267" t="s">
        <v>726</v>
      </c>
      <c r="O116" s="406"/>
      <c r="P116" s="266"/>
      <c r="Q116" s="250"/>
      <c r="R116" s="250"/>
      <c r="S116" s="267" t="s">
        <v>726</v>
      </c>
    </row>
    <row r="117" spans="1:19" s="405" customFormat="1" ht="12.75">
      <c r="A117" s="404"/>
      <c r="C117" s="403"/>
      <c r="D117" s="403"/>
      <c r="F117" s="250"/>
      <c r="G117" s="250"/>
      <c r="H117" s="250"/>
      <c r="I117" s="267" t="s">
        <v>0</v>
      </c>
      <c r="K117" s="250"/>
      <c r="L117" s="250" t="s">
        <v>726</v>
      </c>
      <c r="M117" s="250"/>
      <c r="N117" s="267" t="s">
        <v>726</v>
      </c>
      <c r="P117" s="250"/>
      <c r="Q117" s="250"/>
      <c r="R117" s="250"/>
      <c r="S117" s="267" t="s">
        <v>726</v>
      </c>
    </row>
    <row r="118" spans="1:19" s="405" customFormat="1" ht="12.75">
      <c r="A118" s="404"/>
      <c r="C118" s="403"/>
      <c r="D118" s="403"/>
      <c r="E118" s="406"/>
      <c r="F118" s="266"/>
      <c r="G118" s="250"/>
      <c r="H118" s="250"/>
      <c r="I118" s="250" t="s">
        <v>0</v>
      </c>
      <c r="J118" s="406"/>
      <c r="K118" s="266"/>
      <c r="L118" s="250" t="s">
        <v>726</v>
      </c>
      <c r="M118" s="250"/>
      <c r="N118" s="267" t="s">
        <v>726</v>
      </c>
      <c r="O118" s="406"/>
      <c r="P118" s="266"/>
      <c r="Q118" s="250"/>
      <c r="R118" s="250"/>
      <c r="S118" s="267" t="s">
        <v>726</v>
      </c>
    </row>
    <row r="119" spans="1:19" s="405" customFormat="1" ht="12.75">
      <c r="A119" s="404"/>
      <c r="C119" s="403"/>
      <c r="D119" s="403"/>
      <c r="F119" s="250"/>
      <c r="G119" s="250"/>
      <c r="H119" s="250"/>
      <c r="I119" s="250" t="s">
        <v>0</v>
      </c>
      <c r="K119" s="250"/>
      <c r="L119" s="250" t="s">
        <v>726</v>
      </c>
      <c r="M119" s="250"/>
      <c r="N119" s="267" t="s">
        <v>726</v>
      </c>
      <c r="P119" s="250"/>
      <c r="Q119" s="250"/>
      <c r="R119" s="250"/>
      <c r="S119" s="267" t="s">
        <v>726</v>
      </c>
    </row>
    <row r="120" spans="1:19" s="405" customFormat="1" ht="12.75">
      <c r="A120" s="404"/>
      <c r="C120" s="403"/>
      <c r="D120" s="403"/>
      <c r="E120" s="406"/>
      <c r="F120" s="266"/>
      <c r="G120" s="250"/>
      <c r="H120" s="250"/>
      <c r="I120" s="250" t="s">
        <v>726</v>
      </c>
      <c r="J120" s="406"/>
      <c r="K120" s="266"/>
      <c r="L120" s="250" t="s">
        <v>726</v>
      </c>
      <c r="M120" s="250"/>
      <c r="N120" s="267" t="s">
        <v>726</v>
      </c>
      <c r="O120" s="406"/>
      <c r="P120" s="266"/>
      <c r="Q120" s="250"/>
      <c r="R120" s="250"/>
      <c r="S120" s="267"/>
    </row>
    <row r="121" spans="5:19" ht="12.75">
      <c r="E121" s="123"/>
      <c r="F121" s="235"/>
      <c r="G121" s="158" t="s">
        <v>726</v>
      </c>
      <c r="I121" s="158" t="s">
        <v>726</v>
      </c>
      <c r="J121" s="123"/>
      <c r="K121" s="235"/>
      <c r="L121" s="250" t="s">
        <v>726</v>
      </c>
      <c r="M121" s="250"/>
      <c r="N121" s="250" t="s">
        <v>726</v>
      </c>
      <c r="O121" s="123"/>
      <c r="P121" s="235"/>
      <c r="Q121" s="250"/>
      <c r="R121" s="250"/>
      <c r="S121" s="250"/>
    </row>
    <row r="122" spans="5:19" ht="12.75">
      <c r="E122" s="123"/>
      <c r="F122" s="235"/>
      <c r="J122" s="123"/>
      <c r="K122" s="235"/>
      <c r="L122" s="250" t="s">
        <v>726</v>
      </c>
      <c r="M122" s="250"/>
      <c r="N122" s="250" t="s">
        <v>726</v>
      </c>
      <c r="O122" s="123"/>
      <c r="P122" s="235"/>
      <c r="Q122" s="250"/>
      <c r="R122" s="250"/>
      <c r="S122" s="250"/>
    </row>
    <row r="123" spans="5:19" ht="12.75">
      <c r="E123" s="123"/>
      <c r="F123" s="235"/>
      <c r="J123" s="123"/>
      <c r="K123" s="235"/>
      <c r="L123" s="250" t="s">
        <v>726</v>
      </c>
      <c r="M123" s="250"/>
      <c r="N123" s="250" t="s">
        <v>726</v>
      </c>
      <c r="O123" s="123"/>
      <c r="P123" s="235"/>
      <c r="Q123" s="250"/>
      <c r="R123" s="250"/>
      <c r="S123" s="250"/>
    </row>
    <row r="124" spans="5:19" ht="12.75">
      <c r="E124" s="123"/>
      <c r="F124" s="235"/>
      <c r="J124" s="123"/>
      <c r="K124" s="235"/>
      <c r="L124" s="250" t="s">
        <v>726</v>
      </c>
      <c r="M124" s="250"/>
      <c r="N124" s="250" t="s">
        <v>726</v>
      </c>
      <c r="O124" s="123"/>
      <c r="P124" s="235"/>
      <c r="Q124" s="250"/>
      <c r="R124" s="250"/>
      <c r="S124" s="250"/>
    </row>
    <row r="125" spans="5:19" ht="12.75">
      <c r="E125" s="196"/>
      <c r="F125" s="233"/>
      <c r="J125" s="196"/>
      <c r="K125" s="233"/>
      <c r="L125" s="250"/>
      <c r="M125" s="250"/>
      <c r="N125" s="250"/>
      <c r="O125" s="196"/>
      <c r="P125" s="233"/>
      <c r="Q125" s="250"/>
      <c r="R125" s="250"/>
      <c r="S125" s="250"/>
    </row>
    <row r="126" spans="5:19" ht="12.75">
      <c r="E126" s="123"/>
      <c r="F126" s="235"/>
      <c r="J126" s="123"/>
      <c r="K126" s="235"/>
      <c r="L126" s="250"/>
      <c r="M126" s="250"/>
      <c r="N126" s="250"/>
      <c r="O126" s="123"/>
      <c r="P126" s="235"/>
      <c r="Q126" s="250"/>
      <c r="R126" s="250"/>
      <c r="S126" s="250"/>
    </row>
    <row r="127" spans="5:19" ht="12.75">
      <c r="E127" s="123"/>
      <c r="F127" s="235"/>
      <c r="J127" s="123"/>
      <c r="K127" s="235"/>
      <c r="L127" s="250"/>
      <c r="M127" s="250"/>
      <c r="N127" s="250"/>
      <c r="O127" s="123"/>
      <c r="P127" s="235"/>
      <c r="Q127" s="250"/>
      <c r="R127" s="250"/>
      <c r="S127" s="250"/>
    </row>
    <row r="128" spans="6:19" ht="12.75">
      <c r="F128" s="233"/>
      <c r="K128" s="233"/>
      <c r="L128" s="250"/>
      <c r="M128" s="250"/>
      <c r="N128" s="250"/>
      <c r="P128" s="233"/>
      <c r="Q128" s="250"/>
      <c r="R128" s="250"/>
      <c r="S128" s="250"/>
    </row>
    <row r="129" spans="6:19" ht="12.75">
      <c r="F129" s="233"/>
      <c r="K129" s="233"/>
      <c r="L129" s="250"/>
      <c r="M129" s="250"/>
      <c r="N129" s="250"/>
      <c r="P129" s="233"/>
      <c r="Q129" s="250"/>
      <c r="R129" s="250"/>
      <c r="S129" s="250"/>
    </row>
    <row r="130" spans="5:19" ht="12.75">
      <c r="E130" s="123"/>
      <c r="F130" s="235"/>
      <c r="J130" s="123"/>
      <c r="K130" s="235"/>
      <c r="L130" s="250"/>
      <c r="M130" s="250"/>
      <c r="N130" s="250"/>
      <c r="O130" s="123"/>
      <c r="P130" s="235"/>
      <c r="Q130" s="250"/>
      <c r="R130" s="250"/>
      <c r="S130" s="250"/>
    </row>
    <row r="131" spans="5:19" ht="12.75">
      <c r="E131" s="123"/>
      <c r="F131" s="235"/>
      <c r="J131" s="123"/>
      <c r="K131" s="235"/>
      <c r="L131" s="250"/>
      <c r="M131" s="250"/>
      <c r="N131" s="250"/>
      <c r="O131" s="123"/>
      <c r="P131" s="235"/>
      <c r="Q131" s="250"/>
      <c r="R131" s="250"/>
      <c r="S131" s="250"/>
    </row>
    <row r="132" spans="5:19" ht="12.75">
      <c r="E132" s="123"/>
      <c r="F132" s="235"/>
      <c r="J132" s="123"/>
      <c r="K132" s="235"/>
      <c r="L132" s="250"/>
      <c r="M132" s="250"/>
      <c r="N132" s="250"/>
      <c r="O132" s="123"/>
      <c r="P132" s="235"/>
      <c r="Q132" s="250"/>
      <c r="R132" s="250"/>
      <c r="S132" s="250"/>
    </row>
    <row r="133" spans="6:17" ht="12.75">
      <c r="F133" s="233"/>
      <c r="K133" s="233"/>
      <c r="L133" s="158"/>
      <c r="P133" s="233"/>
      <c r="Q133" s="158"/>
    </row>
    <row r="134" spans="5:17" ht="12.75">
      <c r="E134" s="123"/>
      <c r="F134" s="235"/>
      <c r="J134" s="123"/>
      <c r="K134" s="235"/>
      <c r="L134" s="158"/>
      <c r="O134" s="123"/>
      <c r="P134" s="235"/>
      <c r="Q134" s="158"/>
    </row>
    <row r="135" spans="5:17" ht="12.75">
      <c r="E135" s="123"/>
      <c r="F135" s="235"/>
      <c r="J135" s="123"/>
      <c r="K135" s="235"/>
      <c r="L135" s="158"/>
      <c r="O135" s="123"/>
      <c r="P135" s="235"/>
      <c r="Q135" s="158"/>
    </row>
    <row r="136" spans="6:17" ht="12.75">
      <c r="F136" s="236">
        <f>SUM(F16:F134)</f>
        <v>0</v>
      </c>
      <c r="K136" s="236"/>
      <c r="L136" s="158"/>
      <c r="P136" s="236"/>
      <c r="Q136" s="158"/>
    </row>
    <row r="137" spans="5:17" ht="12.75">
      <c r="E137" s="123"/>
      <c r="F137" s="235"/>
      <c r="J137" s="123"/>
      <c r="K137" s="235"/>
      <c r="O137" s="123"/>
      <c r="P137" s="235"/>
      <c r="Q137" s="158"/>
    </row>
    <row r="138" spans="5:17" ht="12.75">
      <c r="E138" s="123"/>
      <c r="F138" s="235"/>
      <c r="J138" s="123"/>
      <c r="K138" s="235"/>
      <c r="O138" s="123"/>
      <c r="P138" s="235"/>
      <c r="Q138" s="158"/>
    </row>
    <row r="139" spans="5:17" ht="12.75">
      <c r="E139" s="123"/>
      <c r="F139" s="235"/>
      <c r="J139" s="123"/>
      <c r="K139" s="235"/>
      <c r="O139" s="123"/>
      <c r="P139" s="235"/>
      <c r="Q139" s="158"/>
    </row>
    <row r="140" spans="5:17" ht="12.75">
      <c r="E140" s="123"/>
      <c r="F140" s="235"/>
      <c r="J140" s="123"/>
      <c r="K140" s="235"/>
      <c r="O140" s="123"/>
      <c r="P140" s="235"/>
      <c r="Q140" s="158"/>
    </row>
    <row r="141" spans="5:17" ht="12.75">
      <c r="E141" s="123"/>
      <c r="F141" s="235"/>
      <c r="J141" s="123"/>
      <c r="K141" s="235"/>
      <c r="O141" s="123"/>
      <c r="P141" s="235"/>
      <c r="Q141" s="158"/>
    </row>
    <row r="142" spans="5:17" ht="12.75">
      <c r="E142" s="123"/>
      <c r="F142" s="235"/>
      <c r="J142" s="123"/>
      <c r="K142" s="235"/>
      <c r="O142" s="123"/>
      <c r="P142" s="235"/>
      <c r="Q142" s="158"/>
    </row>
    <row r="143" spans="6:17" ht="12.75">
      <c r="F143" s="233"/>
      <c r="K143" s="233"/>
      <c r="P143" s="233"/>
      <c r="Q143" s="158"/>
    </row>
    <row r="144" spans="5:17" ht="12.75">
      <c r="E144" s="123"/>
      <c r="F144" s="235"/>
      <c r="J144" s="123"/>
      <c r="K144" s="235"/>
      <c r="O144" s="123"/>
      <c r="P144" s="235"/>
      <c r="Q144" s="158"/>
    </row>
    <row r="145" spans="5:17" ht="12.75">
      <c r="E145" s="123"/>
      <c r="F145" s="235"/>
      <c r="J145" s="123"/>
      <c r="K145" s="235"/>
      <c r="O145" s="123"/>
      <c r="P145" s="235"/>
      <c r="Q145" s="158"/>
    </row>
    <row r="146" spans="5:17" ht="12.75">
      <c r="E146" s="123"/>
      <c r="F146" s="235"/>
      <c r="J146" s="123"/>
      <c r="K146" s="235"/>
      <c r="O146" s="123"/>
      <c r="P146" s="235"/>
      <c r="Q146" s="158"/>
    </row>
    <row r="147" spans="5:17" ht="12.75">
      <c r="E147" s="123"/>
      <c r="F147" s="235"/>
      <c r="J147" s="123"/>
      <c r="K147" s="235"/>
      <c r="O147" s="123"/>
      <c r="P147" s="235"/>
      <c r="Q147" s="158"/>
    </row>
    <row r="148" spans="5:17" ht="12.75">
      <c r="E148" s="123"/>
      <c r="F148" s="235"/>
      <c r="J148" s="123"/>
      <c r="K148" s="235"/>
      <c r="O148" s="123"/>
      <c r="P148" s="235"/>
      <c r="Q148" s="158"/>
    </row>
    <row r="149" spans="5:17" ht="12.75">
      <c r="E149" s="123"/>
      <c r="F149" s="235"/>
      <c r="J149" s="123"/>
      <c r="K149" s="235"/>
      <c r="O149" s="123"/>
      <c r="P149" s="235"/>
      <c r="Q149" s="158"/>
    </row>
    <row r="150" spans="5:17" ht="12.75">
      <c r="E150" s="123"/>
      <c r="F150" s="235"/>
      <c r="J150" s="123"/>
      <c r="K150" s="235"/>
      <c r="O150" s="123"/>
      <c r="P150" s="235"/>
      <c r="Q150" s="158"/>
    </row>
    <row r="151" spans="5:17" ht="12.75">
      <c r="E151" s="123"/>
      <c r="F151" s="235"/>
      <c r="J151" s="123"/>
      <c r="K151" s="235"/>
      <c r="O151" s="123"/>
      <c r="P151" s="235"/>
      <c r="Q151" s="158"/>
    </row>
    <row r="152" spans="5:17" ht="12.75">
      <c r="E152" s="123"/>
      <c r="F152" s="235"/>
      <c r="J152" s="123"/>
      <c r="K152" s="235"/>
      <c r="O152" s="123"/>
      <c r="P152" s="235"/>
      <c r="Q152" s="158"/>
    </row>
    <row r="153" spans="5:17" ht="12.75">
      <c r="E153" s="123"/>
      <c r="F153" s="235"/>
      <c r="J153" s="123"/>
      <c r="K153" s="235"/>
      <c r="O153" s="123"/>
      <c r="P153" s="235"/>
      <c r="Q153" s="158"/>
    </row>
    <row r="154" spans="5:17" ht="12.75">
      <c r="E154" s="123"/>
      <c r="F154" s="235"/>
      <c r="J154" s="123"/>
      <c r="K154" s="235"/>
      <c r="O154" s="123"/>
      <c r="P154" s="235"/>
      <c r="Q154" s="158"/>
    </row>
    <row r="155" spans="5:17" ht="12.75">
      <c r="E155" s="123"/>
      <c r="F155" s="235"/>
      <c r="J155" s="123"/>
      <c r="K155" s="235"/>
      <c r="O155" s="123"/>
      <c r="P155" s="235"/>
      <c r="Q155" s="158"/>
    </row>
    <row r="156" spans="5:17" ht="12.75">
      <c r="E156" s="123"/>
      <c r="F156" s="235"/>
      <c r="J156" s="123"/>
      <c r="K156" s="235"/>
      <c r="O156" s="123"/>
      <c r="P156" s="235"/>
      <c r="Q156" s="158"/>
    </row>
    <row r="157" spans="6:17" ht="12.75">
      <c r="F157" s="233"/>
      <c r="K157" s="233"/>
      <c r="P157" s="233"/>
      <c r="Q157" s="158"/>
    </row>
    <row r="158" spans="5:17" ht="12.75">
      <c r="E158" s="123"/>
      <c r="F158" s="235"/>
      <c r="J158" s="123"/>
      <c r="K158" s="235"/>
      <c r="O158" s="123"/>
      <c r="P158" s="235"/>
      <c r="Q158" s="158"/>
    </row>
    <row r="159" spans="6:17" ht="12.75">
      <c r="F159" s="233"/>
      <c r="K159" s="233"/>
      <c r="P159" s="233"/>
      <c r="Q159" s="158"/>
    </row>
    <row r="160" spans="5:17" ht="12.75">
      <c r="E160" s="123"/>
      <c r="F160" s="235"/>
      <c r="J160" s="123"/>
      <c r="K160" s="235"/>
      <c r="O160" s="123"/>
      <c r="P160" s="235"/>
      <c r="Q160" s="158"/>
    </row>
    <row r="161" spans="5:17" ht="12.75">
      <c r="E161" s="123"/>
      <c r="F161" s="235"/>
      <c r="J161" s="123"/>
      <c r="K161" s="235"/>
      <c r="O161" s="123"/>
      <c r="P161" s="235"/>
      <c r="Q161" s="158"/>
    </row>
    <row r="162" spans="5:17" ht="12.75">
      <c r="E162" s="123"/>
      <c r="F162" s="235"/>
      <c r="J162" s="123"/>
      <c r="K162" s="235"/>
      <c r="O162" s="123"/>
      <c r="P162" s="235"/>
      <c r="Q162" s="158"/>
    </row>
    <row r="163" spans="5:17" ht="12.75">
      <c r="E163" s="123"/>
      <c r="F163" s="235"/>
      <c r="J163" s="123"/>
      <c r="K163" s="235"/>
      <c r="O163" s="123"/>
      <c r="P163" s="235"/>
      <c r="Q163" s="158"/>
    </row>
    <row r="164" spans="5:17" ht="12.75">
      <c r="E164" s="128"/>
      <c r="F164" s="235"/>
      <c r="J164" s="128"/>
      <c r="K164" s="235"/>
      <c r="O164" s="128"/>
      <c r="P164" s="235"/>
      <c r="Q164" s="158"/>
    </row>
    <row r="165" spans="5:17" ht="12.75">
      <c r="E165" s="123"/>
      <c r="F165" s="235"/>
      <c r="J165" s="123"/>
      <c r="K165" s="235"/>
      <c r="O165" s="123"/>
      <c r="P165" s="235"/>
      <c r="Q165" s="158"/>
    </row>
    <row r="166" spans="5:17" ht="12.75">
      <c r="E166" s="123"/>
      <c r="F166" s="235"/>
      <c r="J166" s="123"/>
      <c r="K166" s="235"/>
      <c r="O166" s="123"/>
      <c r="P166" s="235"/>
      <c r="Q166" s="158"/>
    </row>
    <row r="167" spans="5:17" ht="12.75">
      <c r="E167" s="123"/>
      <c r="F167" s="235"/>
      <c r="J167" s="123"/>
      <c r="K167" s="235"/>
      <c r="O167" s="123"/>
      <c r="P167" s="235"/>
      <c r="Q167" s="158"/>
    </row>
    <row r="168" spans="5:17" ht="12.75">
      <c r="E168" s="123"/>
      <c r="F168" s="235"/>
      <c r="J168" s="123"/>
      <c r="K168" s="235"/>
      <c r="O168" s="123"/>
      <c r="P168" s="235"/>
      <c r="Q168" s="158"/>
    </row>
    <row r="169" spans="5:17" ht="12.75">
      <c r="E169" s="123"/>
      <c r="F169" s="235"/>
      <c r="J169" s="123"/>
      <c r="K169" s="235"/>
      <c r="O169" s="123"/>
      <c r="P169" s="235"/>
      <c r="Q169" s="158"/>
    </row>
    <row r="170" spans="6:17" ht="12.75">
      <c r="F170" s="233"/>
      <c r="K170" s="233"/>
      <c r="P170" s="233"/>
      <c r="Q170" s="158"/>
    </row>
    <row r="171" spans="5:17" ht="12.75">
      <c r="E171" s="123"/>
      <c r="F171" s="235"/>
      <c r="J171" s="123"/>
      <c r="K171" s="235"/>
      <c r="O171" s="123"/>
      <c r="P171" s="235"/>
      <c r="Q171" s="158"/>
    </row>
    <row r="172" spans="6:17" ht="12.75">
      <c r="F172" s="233"/>
      <c r="K172" s="233"/>
      <c r="P172" s="233"/>
      <c r="Q172" s="158"/>
    </row>
    <row r="173" spans="6:17" ht="12.75">
      <c r="F173" s="233"/>
      <c r="K173" s="233"/>
      <c r="P173" s="233"/>
      <c r="Q173" s="158"/>
    </row>
    <row r="174" spans="6:17" ht="12.75">
      <c r="F174" s="233"/>
      <c r="K174" s="233"/>
      <c r="P174" s="233"/>
      <c r="Q174" s="158"/>
    </row>
    <row r="175" spans="5:17" ht="12.75">
      <c r="E175" s="123"/>
      <c r="F175" s="235"/>
      <c r="J175" s="123"/>
      <c r="K175" s="235"/>
      <c r="O175" s="123"/>
      <c r="P175" s="235"/>
      <c r="Q175" s="158"/>
    </row>
    <row r="176" spans="6:17" ht="12.75">
      <c r="F176" s="233"/>
      <c r="K176" s="233"/>
      <c r="P176" s="233"/>
      <c r="Q176" s="158"/>
    </row>
    <row r="177" spans="5:17" ht="12.75">
      <c r="E177" s="123"/>
      <c r="F177" s="235"/>
      <c r="J177" s="123"/>
      <c r="K177" s="235"/>
      <c r="O177" s="123"/>
      <c r="P177" s="235"/>
      <c r="Q177" s="158"/>
    </row>
    <row r="178" spans="5:17" ht="12.75">
      <c r="E178" s="123"/>
      <c r="F178" s="235"/>
      <c r="J178" s="123"/>
      <c r="K178" s="235"/>
      <c r="O178" s="123"/>
      <c r="P178" s="235"/>
      <c r="Q178" s="158"/>
    </row>
    <row r="179" spans="5:17" ht="12.75">
      <c r="E179" s="123"/>
      <c r="F179" s="235"/>
      <c r="J179" s="123"/>
      <c r="K179" s="235"/>
      <c r="O179" s="123"/>
      <c r="P179" s="235"/>
      <c r="Q179" s="158"/>
    </row>
    <row r="180" spans="5:17" ht="12.75">
      <c r="E180" s="123"/>
      <c r="F180" s="235"/>
      <c r="J180" s="123"/>
      <c r="K180" s="235"/>
      <c r="O180" s="123"/>
      <c r="P180" s="235"/>
      <c r="Q180" s="158"/>
    </row>
    <row r="181" spans="5:17" ht="12.75">
      <c r="E181" s="123"/>
      <c r="F181" s="235"/>
      <c r="J181" s="123"/>
      <c r="K181" s="235"/>
      <c r="O181" s="123"/>
      <c r="P181" s="235"/>
      <c r="Q181" s="158"/>
    </row>
    <row r="182" spans="6:17" ht="12.75">
      <c r="F182" s="233"/>
      <c r="K182" s="233"/>
      <c r="P182" s="233"/>
      <c r="Q182" s="158"/>
    </row>
    <row r="183" spans="6:17" ht="12.75">
      <c r="F183" s="233"/>
      <c r="K183" s="233"/>
      <c r="P183" s="233"/>
      <c r="Q183" s="158"/>
    </row>
    <row r="184" spans="6:17" ht="12.75">
      <c r="F184" s="233"/>
      <c r="K184" s="233"/>
      <c r="P184" s="233"/>
      <c r="Q184" s="158"/>
    </row>
    <row r="185" spans="5:17" ht="12.75">
      <c r="E185" s="123"/>
      <c r="F185" s="235"/>
      <c r="J185" s="123"/>
      <c r="K185" s="235"/>
      <c r="O185" s="123"/>
      <c r="P185" s="235"/>
      <c r="Q185" s="158"/>
    </row>
    <row r="186" spans="5:17" ht="12.75">
      <c r="E186" s="123"/>
      <c r="F186" s="235"/>
      <c r="J186" s="123"/>
      <c r="K186" s="235"/>
      <c r="O186" s="123"/>
      <c r="P186" s="235"/>
      <c r="Q186" s="158"/>
    </row>
    <row r="187" spans="6:17" ht="12.75">
      <c r="F187" s="233"/>
      <c r="K187" s="233"/>
      <c r="P187" s="233"/>
      <c r="Q187" s="158"/>
    </row>
    <row r="188" spans="5:17" ht="12.75">
      <c r="E188" s="123"/>
      <c r="F188" s="235"/>
      <c r="J188" s="123"/>
      <c r="K188" s="235"/>
      <c r="O188" s="123"/>
      <c r="P188" s="235"/>
      <c r="Q188" s="158"/>
    </row>
    <row r="189" spans="6:17" ht="12.75">
      <c r="F189" s="233"/>
      <c r="K189" s="233"/>
      <c r="P189" s="233"/>
      <c r="Q189" s="158"/>
    </row>
    <row r="190" spans="6:17" ht="12.75">
      <c r="F190" s="233"/>
      <c r="K190" s="233"/>
      <c r="P190" s="233"/>
      <c r="Q190" s="158"/>
    </row>
    <row r="191" spans="6:17" ht="12.75">
      <c r="F191" s="233"/>
      <c r="K191" s="233"/>
      <c r="P191" s="233"/>
      <c r="Q191" s="158"/>
    </row>
    <row r="192" spans="5:17" ht="12.75">
      <c r="E192" s="123"/>
      <c r="F192" s="235"/>
      <c r="J192" s="123"/>
      <c r="K192" s="235"/>
      <c r="O192" s="123"/>
      <c r="P192" s="235"/>
      <c r="Q192" s="158"/>
    </row>
    <row r="193" spans="5:17" ht="12.75">
      <c r="E193" s="123"/>
      <c r="F193" s="235"/>
      <c r="J193" s="123"/>
      <c r="K193" s="235"/>
      <c r="O193" s="123"/>
      <c r="P193" s="235"/>
      <c r="Q193" s="158"/>
    </row>
    <row r="194" spans="5:17" ht="12.75">
      <c r="E194" s="123"/>
      <c r="F194" s="235"/>
      <c r="J194" s="123"/>
      <c r="K194" s="235"/>
      <c r="O194" s="123"/>
      <c r="P194" s="235"/>
      <c r="Q194" s="158"/>
    </row>
    <row r="195" spans="5:17" ht="12.75">
      <c r="E195" s="123"/>
      <c r="F195" s="235"/>
      <c r="J195" s="123"/>
      <c r="K195" s="235"/>
      <c r="O195" s="123"/>
      <c r="P195" s="235"/>
      <c r="Q195" s="158"/>
    </row>
    <row r="196" spans="5:17" ht="12.75">
      <c r="E196" s="123"/>
      <c r="F196" s="235"/>
      <c r="J196" s="123"/>
      <c r="K196" s="235"/>
      <c r="O196" s="123"/>
      <c r="P196" s="235"/>
      <c r="Q196" s="158"/>
    </row>
    <row r="197" spans="6:17" ht="12.75">
      <c r="F197" s="233"/>
      <c r="K197" s="233"/>
      <c r="P197" s="233"/>
      <c r="Q197" s="158"/>
    </row>
    <row r="198" spans="5:17" ht="12.75">
      <c r="E198" s="123"/>
      <c r="F198" s="235"/>
      <c r="J198" s="123"/>
      <c r="K198" s="235"/>
      <c r="O198" s="123"/>
      <c r="P198" s="235"/>
      <c r="Q198" s="158"/>
    </row>
    <row r="199" spans="6:17" ht="12.75">
      <c r="F199" s="233"/>
      <c r="K199" s="233"/>
      <c r="P199" s="233"/>
      <c r="Q199" s="158"/>
    </row>
    <row r="200" spans="5:17" ht="12.75">
      <c r="E200" s="123"/>
      <c r="F200" s="235"/>
      <c r="J200" s="123"/>
      <c r="K200" s="235"/>
      <c r="O200" s="123"/>
      <c r="P200" s="235"/>
      <c r="Q200" s="158"/>
    </row>
    <row r="201" spans="5:17" ht="12.75">
      <c r="E201" s="123"/>
      <c r="F201" s="235"/>
      <c r="J201" s="123"/>
      <c r="K201" s="235"/>
      <c r="O201" s="123"/>
      <c r="P201" s="235"/>
      <c r="Q201" s="158"/>
    </row>
    <row r="202" spans="5:17" ht="12.75">
      <c r="E202" s="123"/>
      <c r="F202" s="235"/>
      <c r="J202" s="123"/>
      <c r="K202" s="235"/>
      <c r="O202" s="123"/>
      <c r="P202" s="235"/>
      <c r="Q202" s="158"/>
    </row>
    <row r="203" spans="5:17" ht="12.75">
      <c r="E203" s="123"/>
      <c r="F203" s="235"/>
      <c r="J203" s="123"/>
      <c r="K203" s="235"/>
      <c r="O203" s="123"/>
      <c r="P203" s="235"/>
      <c r="Q203" s="158"/>
    </row>
    <row r="204" spans="6:17" ht="12.75">
      <c r="F204" s="233"/>
      <c r="K204" s="233"/>
      <c r="P204" s="233"/>
      <c r="Q204" s="158"/>
    </row>
    <row r="205" spans="6:17" ht="12.75">
      <c r="F205" s="233"/>
      <c r="K205" s="233"/>
      <c r="P205" s="233"/>
      <c r="Q205" s="158"/>
    </row>
    <row r="206" spans="5:17" ht="12.75">
      <c r="E206" s="123"/>
      <c r="F206" s="235"/>
      <c r="J206" s="123"/>
      <c r="K206" s="235"/>
      <c r="O206" s="123"/>
      <c r="P206" s="235"/>
      <c r="Q206" s="158"/>
    </row>
    <row r="207" spans="5:17" ht="12.75">
      <c r="E207" s="123"/>
      <c r="F207" s="235"/>
      <c r="J207" s="123"/>
      <c r="K207" s="235"/>
      <c r="O207" s="123"/>
      <c r="P207" s="235"/>
      <c r="Q207" s="158"/>
    </row>
    <row r="208" spans="5:17" ht="12.75">
      <c r="E208" s="254"/>
      <c r="F208" s="235"/>
      <c r="J208" s="254"/>
      <c r="K208" s="235"/>
      <c r="O208" s="254"/>
      <c r="P208" s="235"/>
      <c r="Q208" s="158"/>
    </row>
    <row r="209" spans="5:17" ht="12.75">
      <c r="E209" s="123"/>
      <c r="F209" s="235"/>
      <c r="J209" s="123"/>
      <c r="K209" s="235"/>
      <c r="O209" s="123"/>
      <c r="P209" s="235"/>
      <c r="Q209" s="158"/>
    </row>
    <row r="210" spans="5:17" ht="12.75">
      <c r="E210" s="123"/>
      <c r="F210" s="235"/>
      <c r="J210" s="123"/>
      <c r="K210" s="235"/>
      <c r="O210" s="123"/>
      <c r="P210" s="235"/>
      <c r="Q210" s="158"/>
    </row>
    <row r="211" spans="5:17" ht="12.75">
      <c r="E211" s="123"/>
      <c r="F211" s="235"/>
      <c r="J211" s="123"/>
      <c r="K211" s="235"/>
      <c r="O211" s="123"/>
      <c r="P211" s="235"/>
      <c r="Q211" s="158"/>
    </row>
    <row r="212" spans="5:17" ht="12.75">
      <c r="E212" s="123"/>
      <c r="F212" s="235"/>
      <c r="J212" s="123"/>
      <c r="K212" s="235"/>
      <c r="O212" s="123"/>
      <c r="P212" s="235"/>
      <c r="Q212" s="158"/>
    </row>
    <row r="213" spans="5:17" ht="12.75">
      <c r="E213" s="123"/>
      <c r="F213" s="235"/>
      <c r="J213" s="123"/>
      <c r="K213" s="235"/>
      <c r="O213" s="123"/>
      <c r="P213" s="235"/>
      <c r="Q213" s="158"/>
    </row>
    <row r="214" spans="5:17" ht="12.75">
      <c r="E214" s="123"/>
      <c r="F214" s="235"/>
      <c r="J214" s="123"/>
      <c r="K214" s="235"/>
      <c r="O214" s="123"/>
      <c r="P214" s="235"/>
      <c r="Q214" s="158"/>
    </row>
    <row r="215" spans="5:17" ht="12.75">
      <c r="E215" s="123"/>
      <c r="F215" s="235"/>
      <c r="J215" s="123"/>
      <c r="K215" s="235"/>
      <c r="O215" s="123"/>
      <c r="P215" s="235"/>
      <c r="Q215" s="158"/>
    </row>
    <row r="216" spans="5:17" ht="12.75">
      <c r="E216" s="123"/>
      <c r="F216" s="235"/>
      <c r="J216" s="123"/>
      <c r="K216" s="235"/>
      <c r="O216" s="123"/>
      <c r="P216" s="235"/>
      <c r="Q216" s="158"/>
    </row>
    <row r="217" spans="5:17" ht="12.75">
      <c r="E217" s="123"/>
      <c r="F217" s="235"/>
      <c r="J217" s="123"/>
      <c r="K217" s="235"/>
      <c r="O217" s="123"/>
      <c r="P217" s="235"/>
      <c r="Q217" s="158"/>
    </row>
    <row r="218" spans="6:17" ht="12.75">
      <c r="F218" s="233"/>
      <c r="K218" s="233"/>
      <c r="P218" s="233"/>
      <c r="Q218" s="158"/>
    </row>
    <row r="219" spans="6:17" ht="12.75">
      <c r="F219" s="233"/>
      <c r="K219" s="233"/>
      <c r="P219" s="233"/>
      <c r="Q219" s="158"/>
    </row>
    <row r="220" spans="6:17" ht="12.75">
      <c r="F220" s="233"/>
      <c r="K220" s="233"/>
      <c r="P220" s="233"/>
      <c r="Q220" s="158"/>
    </row>
    <row r="221" spans="6:17" ht="12.75">
      <c r="F221" s="233"/>
      <c r="K221" s="233"/>
      <c r="P221" s="233"/>
      <c r="Q221" s="158"/>
    </row>
    <row r="222" ht="12.75">
      <c r="Q222" s="158"/>
    </row>
    <row r="223" ht="12.75">
      <c r="Q223" s="158"/>
    </row>
    <row r="224" ht="12.75">
      <c r="Q224" s="158"/>
    </row>
    <row r="225" ht="12.75">
      <c r="Q225" s="158"/>
    </row>
    <row r="226" ht="12.75">
      <c r="Q226" s="158"/>
    </row>
    <row r="227" ht="12.75">
      <c r="Q227" s="158"/>
    </row>
    <row r="228" ht="12.75">
      <c r="Q228" s="158"/>
    </row>
    <row r="229" ht="12.75">
      <c r="Q229" s="158"/>
    </row>
    <row r="230" ht="12.75">
      <c r="Q230" s="158"/>
    </row>
    <row r="231" ht="12.75">
      <c r="Q231" s="158"/>
    </row>
    <row r="232" ht="12.75">
      <c r="Q232" s="158"/>
    </row>
    <row r="233" ht="12.75">
      <c r="Q233" s="158"/>
    </row>
    <row r="234" ht="12.75">
      <c r="Q234" s="158"/>
    </row>
    <row r="235" ht="12.75">
      <c r="Q235" s="158"/>
    </row>
    <row r="236" ht="12.75">
      <c r="Q236" s="158"/>
    </row>
    <row r="237" ht="12.75">
      <c r="Q237" s="158"/>
    </row>
    <row r="238" ht="12.75">
      <c r="Q238" s="158"/>
    </row>
    <row r="239" ht="12.75">
      <c r="Q239" s="158"/>
    </row>
    <row r="240" ht="12.75">
      <c r="Q240" s="158"/>
    </row>
  </sheetData>
  <sheetProtection sheet="1" objects="1" scenarios="1"/>
  <mergeCells count="11">
    <mergeCell ref="Q2:S2"/>
    <mergeCell ref="G5:I5"/>
    <mergeCell ref="G6:I6"/>
    <mergeCell ref="L6:N6"/>
    <mergeCell ref="L5:N5"/>
    <mergeCell ref="Q5:S5"/>
    <mergeCell ref="Q6:S6"/>
    <mergeCell ref="Q11:R11"/>
    <mergeCell ref="B11:D11"/>
    <mergeCell ref="G11:H11"/>
    <mergeCell ref="L11:M11"/>
  </mergeCells>
  <printOptions/>
  <pageMargins left="0.75" right="0.75" top="1" bottom="1" header="0.4921259845" footer="0.4921259845"/>
  <pageSetup firstPageNumber="1" useFirstPageNumber="1" fitToHeight="0" fitToWidth="1" horizontalDpi="600" verticalDpi="600" orientation="portrait" paperSize="9" scale="87" r:id="rId1"/>
  <headerFooter alignWithMargins="0">
    <oddFooter>&amp;RI.XIII -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T236"/>
  <sheetViews>
    <sheetView workbookViewId="0" topLeftCell="A1">
      <selection activeCell="A4" sqref="A4"/>
    </sheetView>
  </sheetViews>
  <sheetFormatPr defaultColWidth="11.421875" defaultRowHeight="12.75"/>
  <cols>
    <col min="1" max="1" width="5.8515625" style="21" customWidth="1"/>
    <col min="2" max="2" width="12.421875" style="39" bestFit="1" customWidth="1"/>
    <col min="3" max="3" width="4.00390625" style="88" bestFit="1" customWidth="1"/>
    <col min="4" max="4" width="7.28125" style="87" bestFit="1" customWidth="1"/>
    <col min="5" max="5" width="0.71875" style="39" customWidth="1"/>
    <col min="6" max="6" width="0.71875" style="158" customWidth="1"/>
    <col min="7" max="7" width="10.421875" style="158" customWidth="1"/>
    <col min="8" max="8" width="1.28515625" style="158" customWidth="1"/>
    <col min="9" max="9" width="10.00390625" style="158" customWidth="1"/>
    <col min="10" max="10" width="0.71875" style="39" customWidth="1"/>
    <col min="11" max="11" width="0.71875" style="158" customWidth="1"/>
    <col min="12" max="12" width="10.421875" style="196" customWidth="1"/>
    <col min="13" max="13" width="1.28515625" style="158" customWidth="1"/>
    <col min="14" max="14" width="10.140625" style="158" customWidth="1"/>
    <col min="15" max="15" width="0.71875" style="39" customWidth="1"/>
    <col min="16" max="16" width="0.71875" style="158" customWidth="1"/>
    <col min="17" max="17" width="10.421875" style="196" customWidth="1"/>
    <col min="18" max="18" width="1.28515625" style="158" customWidth="1"/>
    <col min="19" max="19" width="10.28125" style="158" customWidth="1"/>
    <col min="20" max="20" width="0.71875" style="39" customWidth="1"/>
    <col min="21" max="16384" width="11.421875" style="39" customWidth="1"/>
  </cols>
  <sheetData>
    <row r="1" ht="14.25">
      <c r="S1" s="367">
        <v>511</v>
      </c>
    </row>
    <row r="2" spans="17:19" ht="12.75" customHeight="1">
      <c r="Q2" s="439">
        <v>40148</v>
      </c>
      <c r="R2" s="439"/>
      <c r="S2" s="439"/>
    </row>
    <row r="4" spans="1:20" ht="15.75">
      <c r="A4" s="143" t="s">
        <v>791</v>
      </c>
      <c r="B4" s="485" t="s">
        <v>939</v>
      </c>
      <c r="C4" s="485"/>
      <c r="D4" s="485"/>
      <c r="E4" s="228" t="s">
        <v>0</v>
      </c>
      <c r="F4" s="290" t="s">
        <v>0</v>
      </c>
      <c r="G4" s="487" t="s">
        <v>933</v>
      </c>
      <c r="H4" s="487"/>
      <c r="I4" s="487"/>
      <c r="J4" s="289"/>
      <c r="K4" s="291" t="s">
        <v>0</v>
      </c>
      <c r="L4" s="487" t="s">
        <v>934</v>
      </c>
      <c r="M4" s="487"/>
      <c r="N4" s="487"/>
      <c r="O4" s="228" t="s">
        <v>0</v>
      </c>
      <c r="P4" s="396"/>
      <c r="Q4" s="487" t="s">
        <v>935</v>
      </c>
      <c r="R4" s="487"/>
      <c r="S4" s="487"/>
      <c r="T4" s="44"/>
    </row>
    <row r="5" spans="2:20" s="271" customFormat="1" ht="13.5" customHeight="1">
      <c r="B5" s="486" t="s">
        <v>940</v>
      </c>
      <c r="C5" s="486"/>
      <c r="D5" s="486"/>
      <c r="E5" s="273" t="s">
        <v>0</v>
      </c>
      <c r="F5" s="290" t="s">
        <v>0</v>
      </c>
      <c r="G5" s="487" t="s">
        <v>936</v>
      </c>
      <c r="H5" s="487"/>
      <c r="I5" s="487"/>
      <c r="J5" s="273" t="s">
        <v>0</v>
      </c>
      <c r="K5" s="291" t="s">
        <v>0</v>
      </c>
      <c r="L5" s="487" t="s">
        <v>937</v>
      </c>
      <c r="M5" s="487"/>
      <c r="N5" s="487"/>
      <c r="O5" s="273" t="s">
        <v>0</v>
      </c>
      <c r="P5" s="290"/>
      <c r="Q5" s="487" t="s">
        <v>938</v>
      </c>
      <c r="R5" s="487"/>
      <c r="S5" s="487"/>
      <c r="T5" s="44"/>
    </row>
    <row r="6" spans="1:19" s="20" customFormat="1" ht="6.75" customHeight="1" thickBot="1">
      <c r="A6" s="62"/>
      <c r="B6" s="94"/>
      <c r="C6" s="89"/>
      <c r="D6" s="86"/>
      <c r="E6"/>
      <c r="F6" s="232"/>
      <c r="G6" s="112"/>
      <c r="H6" s="146"/>
      <c r="I6" s="112"/>
      <c r="J6"/>
      <c r="K6" s="232"/>
      <c r="L6" s="112"/>
      <c r="M6" s="146"/>
      <c r="N6" s="112"/>
      <c r="O6"/>
      <c r="P6" s="232"/>
      <c r="Q6" s="112"/>
      <c r="R6" s="146"/>
      <c r="S6" s="112"/>
    </row>
    <row r="7" spans="1:19" s="134" customFormat="1" ht="26.25" customHeight="1" thickBot="1">
      <c r="A7" s="116"/>
      <c r="B7" s="412" t="s">
        <v>751</v>
      </c>
      <c r="C7" s="413"/>
      <c r="D7" s="414"/>
      <c r="E7" s="40"/>
      <c r="F7" s="233"/>
      <c r="G7" s="434" t="s">
        <v>198</v>
      </c>
      <c r="H7" s="440"/>
      <c r="I7" s="152" t="s">
        <v>2</v>
      </c>
      <c r="J7" s="40"/>
      <c r="K7" s="233"/>
      <c r="L7" s="436" t="s">
        <v>240</v>
      </c>
      <c r="M7" s="437"/>
      <c r="N7" s="152" t="s">
        <v>2</v>
      </c>
      <c r="O7" s="40"/>
      <c r="P7" s="233"/>
      <c r="Q7" s="436" t="s">
        <v>240</v>
      </c>
      <c r="R7" s="437"/>
      <c r="S7" s="152" t="s">
        <v>2</v>
      </c>
    </row>
    <row r="8" spans="1:19" ht="5.25" customHeight="1">
      <c r="A8" s="63"/>
      <c r="B8" s="54" t="s">
        <v>0</v>
      </c>
      <c r="C8" s="10" t="s">
        <v>0</v>
      </c>
      <c r="D8" s="10"/>
      <c r="E8" s="123"/>
      <c r="F8" s="234"/>
      <c r="H8" s="149"/>
      <c r="I8" s="148" t="s">
        <v>0</v>
      </c>
      <c r="J8" s="123"/>
      <c r="K8" s="234"/>
      <c r="M8" s="149"/>
      <c r="N8" s="148" t="s">
        <v>0</v>
      </c>
      <c r="O8" s="123"/>
      <c r="P8" s="234"/>
      <c r="R8" s="149"/>
      <c r="S8" s="148" t="s">
        <v>0</v>
      </c>
    </row>
    <row r="9" spans="1:19" ht="12.75" customHeight="1">
      <c r="A9" s="63"/>
      <c r="B9" s="296">
        <f>COUNT(C10:C393)</f>
        <v>97</v>
      </c>
      <c r="D9" s="142" t="s">
        <v>184</v>
      </c>
      <c r="E9" s="123"/>
      <c r="F9" s="235"/>
      <c r="G9" s="153" t="s">
        <v>1</v>
      </c>
      <c r="I9" s="296">
        <f>COUNT(I10:I434)</f>
        <v>91</v>
      </c>
      <c r="J9" s="123"/>
      <c r="K9" s="235"/>
      <c r="L9" s="153" t="s">
        <v>1</v>
      </c>
      <c r="N9" s="296">
        <f>COUNT(N10:N434)</f>
        <v>21</v>
      </c>
      <c r="O9" s="123"/>
      <c r="P9" s="235"/>
      <c r="Q9" s="153" t="s">
        <v>1</v>
      </c>
      <c r="S9" s="296">
        <f>COUNT(S10:S434)</f>
        <v>91</v>
      </c>
    </row>
    <row r="10" spans="1:19" s="123" customFormat="1" ht="12">
      <c r="A10" s="85"/>
      <c r="B10" s="119" t="s">
        <v>866</v>
      </c>
      <c r="C10" s="120">
        <v>11</v>
      </c>
      <c r="D10" s="121"/>
      <c r="F10" s="235"/>
      <c r="G10" s="171">
        <v>100</v>
      </c>
      <c r="H10" s="264"/>
      <c r="I10" s="167">
        <v>77.980989</v>
      </c>
      <c r="K10" s="235"/>
      <c r="L10" s="171">
        <v>100</v>
      </c>
      <c r="M10" s="264"/>
      <c r="N10" s="167">
        <v>86.851766</v>
      </c>
      <c r="P10" s="235"/>
      <c r="Q10" s="171">
        <v>100</v>
      </c>
      <c r="R10" s="264"/>
      <c r="S10" s="167">
        <v>90.897597</v>
      </c>
    </row>
    <row r="11" spans="1:19" s="123" customFormat="1" ht="12">
      <c r="A11" s="85"/>
      <c r="B11" s="119" t="s">
        <v>867</v>
      </c>
      <c r="C11" s="120">
        <v>22</v>
      </c>
      <c r="D11" s="121"/>
      <c r="F11" s="235"/>
      <c r="G11" s="171">
        <v>0.023776</v>
      </c>
      <c r="H11" s="264"/>
      <c r="I11" s="167">
        <v>0.018541</v>
      </c>
      <c r="K11" s="235"/>
      <c r="L11" s="171" t="s">
        <v>726</v>
      </c>
      <c r="M11" s="264"/>
      <c r="N11" s="167" t="s">
        <v>726</v>
      </c>
      <c r="P11" s="235"/>
      <c r="Q11" s="171">
        <v>0.007508</v>
      </c>
      <c r="R11" s="264"/>
      <c r="S11" s="167">
        <v>0.006825</v>
      </c>
    </row>
    <row r="12" spans="1:19" s="123" customFormat="1" ht="12">
      <c r="A12" s="85"/>
      <c r="B12" s="119" t="s">
        <v>868</v>
      </c>
      <c r="C12" s="120">
        <v>23</v>
      </c>
      <c r="D12" s="121"/>
      <c r="F12" s="235"/>
      <c r="G12" s="171">
        <v>0.01752</v>
      </c>
      <c r="H12" s="264"/>
      <c r="I12" s="167">
        <v>0.013662</v>
      </c>
      <c r="K12" s="235"/>
      <c r="L12" s="171">
        <v>0.005412</v>
      </c>
      <c r="M12" s="264"/>
      <c r="N12" s="167">
        <v>0.0047</v>
      </c>
      <c r="P12" s="235"/>
      <c r="Q12" s="171">
        <v>0.026012</v>
      </c>
      <c r="R12" s="264"/>
      <c r="S12" s="167">
        <v>0.023644</v>
      </c>
    </row>
    <row r="13" spans="1:19" s="123" customFormat="1" ht="12.75">
      <c r="A13" s="85"/>
      <c r="B13" s="119" t="s">
        <v>869</v>
      </c>
      <c r="C13" s="120">
        <v>24</v>
      </c>
      <c r="D13" s="121"/>
      <c r="E13" s="39"/>
      <c r="F13" s="233"/>
      <c r="G13" s="171">
        <v>0.015799</v>
      </c>
      <c r="H13" s="264"/>
      <c r="I13" s="167">
        <v>0.01232</v>
      </c>
      <c r="J13" s="39"/>
      <c r="K13" s="233"/>
      <c r="L13" s="171">
        <v>0.000461</v>
      </c>
      <c r="M13" s="264"/>
      <c r="N13" s="167">
        <v>0.0004</v>
      </c>
      <c r="O13" s="39"/>
      <c r="P13" s="233"/>
      <c r="Q13" s="171">
        <v>0.009885</v>
      </c>
      <c r="R13" s="264"/>
      <c r="S13" s="167">
        <v>0.008985</v>
      </c>
    </row>
    <row r="14" spans="1:19" s="128" customFormat="1" ht="12">
      <c r="A14" s="85"/>
      <c r="B14" s="119" t="s">
        <v>870</v>
      </c>
      <c r="C14" s="120">
        <v>27</v>
      </c>
      <c r="D14" s="121"/>
      <c r="E14" s="123"/>
      <c r="F14" s="235"/>
      <c r="G14" s="171">
        <v>0.017753</v>
      </c>
      <c r="H14" s="264"/>
      <c r="I14" s="167">
        <v>0.013844</v>
      </c>
      <c r="J14" s="123"/>
      <c r="K14" s="235"/>
      <c r="L14" s="171">
        <v>0.000484</v>
      </c>
      <c r="M14" s="264"/>
      <c r="N14" s="167">
        <v>0.00042</v>
      </c>
      <c r="O14" s="123"/>
      <c r="P14" s="235"/>
      <c r="Q14" s="171">
        <v>0.00044</v>
      </c>
      <c r="R14" s="264"/>
      <c r="S14" s="167">
        <v>0.0004</v>
      </c>
    </row>
    <row r="15" spans="1:19" s="123" customFormat="1" ht="12">
      <c r="A15" s="85"/>
      <c r="B15" s="119" t="s">
        <v>315</v>
      </c>
      <c r="C15" s="120">
        <v>29</v>
      </c>
      <c r="D15" s="121"/>
      <c r="F15" s="235"/>
      <c r="G15" s="171">
        <v>0.000513</v>
      </c>
      <c r="H15" s="264"/>
      <c r="I15" s="167">
        <v>0.0004</v>
      </c>
      <c r="K15" s="235"/>
      <c r="L15" s="171" t="s">
        <v>726</v>
      </c>
      <c r="M15" s="264"/>
      <c r="N15" s="167" t="s">
        <v>726</v>
      </c>
      <c r="P15" s="235"/>
      <c r="Q15" s="171">
        <v>0.00044</v>
      </c>
      <c r="R15" s="264"/>
      <c r="S15" s="167">
        <v>0.0004</v>
      </c>
    </row>
    <row r="16" spans="1:19" s="123" customFormat="1" ht="12">
      <c r="A16" s="85"/>
      <c r="B16" s="119" t="s">
        <v>871</v>
      </c>
      <c r="C16" s="120">
        <v>31</v>
      </c>
      <c r="D16" s="121"/>
      <c r="F16" s="235"/>
      <c r="G16" s="171">
        <v>0.02671</v>
      </c>
      <c r="H16" s="264"/>
      <c r="I16" s="167">
        <v>0.020829</v>
      </c>
      <c r="K16" s="235"/>
      <c r="L16" s="171" t="s">
        <v>726</v>
      </c>
      <c r="M16" s="264"/>
      <c r="N16" s="167" t="s">
        <v>726</v>
      </c>
      <c r="P16" s="235"/>
      <c r="Q16" s="171">
        <v>0.005044</v>
      </c>
      <c r="R16" s="264"/>
      <c r="S16" s="167">
        <v>0.004585</v>
      </c>
    </row>
    <row r="17" spans="1:19" s="123" customFormat="1" ht="12.75">
      <c r="A17" s="85"/>
      <c r="B17" s="119" t="s">
        <v>872</v>
      </c>
      <c r="C17" s="120">
        <v>32</v>
      </c>
      <c r="D17" s="121"/>
      <c r="E17" s="39"/>
      <c r="F17" s="233"/>
      <c r="G17" s="171">
        <v>0.045782</v>
      </c>
      <c r="H17" s="264"/>
      <c r="I17" s="167">
        <v>0.035701</v>
      </c>
      <c r="J17" s="39"/>
      <c r="K17" s="233"/>
      <c r="L17" s="171">
        <v>0.146163</v>
      </c>
      <c r="M17" s="264"/>
      <c r="N17" s="167">
        <v>0.126945</v>
      </c>
      <c r="O17" s="39"/>
      <c r="P17" s="233"/>
      <c r="Q17" s="171">
        <v>0.007051</v>
      </c>
      <c r="R17" s="264"/>
      <c r="S17" s="167">
        <v>0.006409</v>
      </c>
    </row>
    <row r="18" spans="1:19" s="123" customFormat="1" ht="12">
      <c r="A18" s="85"/>
      <c r="B18" s="119" t="s">
        <v>30</v>
      </c>
      <c r="C18" s="120">
        <v>33</v>
      </c>
      <c r="D18" s="121"/>
      <c r="E18" s="127"/>
      <c r="F18" s="235"/>
      <c r="G18" s="171">
        <v>0.238449</v>
      </c>
      <c r="H18" s="264"/>
      <c r="I18" s="167">
        <v>0.185945</v>
      </c>
      <c r="J18" s="127"/>
      <c r="K18" s="235"/>
      <c r="L18" s="171">
        <v>0.361502</v>
      </c>
      <c r="M18" s="264"/>
      <c r="N18" s="167">
        <v>0.313971</v>
      </c>
      <c r="O18" s="127"/>
      <c r="P18" s="235"/>
      <c r="Q18" s="171">
        <v>0.212726</v>
      </c>
      <c r="R18" s="264"/>
      <c r="S18" s="167">
        <v>0.193363</v>
      </c>
    </row>
    <row r="19" spans="1:19" s="123" customFormat="1" ht="12">
      <c r="A19" s="85"/>
      <c r="B19" s="119" t="s">
        <v>153</v>
      </c>
      <c r="C19" s="120">
        <v>34</v>
      </c>
      <c r="D19" s="121"/>
      <c r="F19" s="235"/>
      <c r="G19" s="171">
        <v>0.046736</v>
      </c>
      <c r="H19" s="264"/>
      <c r="I19" s="167">
        <v>0.036445</v>
      </c>
      <c r="K19" s="235"/>
      <c r="L19" s="171" t="s">
        <v>726</v>
      </c>
      <c r="M19" s="264"/>
      <c r="N19" s="167" t="s">
        <v>726</v>
      </c>
      <c r="P19" s="235"/>
      <c r="Q19" s="171">
        <v>0.030566</v>
      </c>
      <c r="R19" s="264"/>
      <c r="S19" s="167">
        <v>0.027784</v>
      </c>
    </row>
    <row r="20" spans="1:19" s="123" customFormat="1" ht="12.75">
      <c r="A20" s="85"/>
      <c r="B20" s="119" t="s">
        <v>154</v>
      </c>
      <c r="C20" s="120">
        <v>35</v>
      </c>
      <c r="D20" s="121"/>
      <c r="E20" s="39"/>
      <c r="F20" s="233"/>
      <c r="G20" s="171">
        <v>0.597865</v>
      </c>
      <c r="H20" s="264"/>
      <c r="I20" s="167">
        <v>0.466221</v>
      </c>
      <c r="J20" s="39"/>
      <c r="K20" s="233"/>
      <c r="L20" s="171">
        <v>1.477567</v>
      </c>
      <c r="M20" s="264"/>
      <c r="N20" s="167">
        <v>1.283293</v>
      </c>
      <c r="O20" s="39"/>
      <c r="P20" s="233"/>
      <c r="Q20" s="171">
        <v>0.325101</v>
      </c>
      <c r="R20" s="264"/>
      <c r="S20" s="167">
        <v>0.295509</v>
      </c>
    </row>
    <row r="21" spans="1:19" s="123" customFormat="1" ht="12">
      <c r="A21" s="85"/>
      <c r="B21" s="130" t="s">
        <v>873</v>
      </c>
      <c r="C21" s="131">
        <v>36</v>
      </c>
      <c r="D21" s="132"/>
      <c r="E21" s="128"/>
      <c r="F21" s="235"/>
      <c r="G21" s="171">
        <v>0.047028</v>
      </c>
      <c r="H21" s="264"/>
      <c r="I21" s="167">
        <v>0.036673</v>
      </c>
      <c r="J21" s="128"/>
      <c r="K21" s="235"/>
      <c r="L21" s="171" t="s">
        <v>726</v>
      </c>
      <c r="M21" s="264"/>
      <c r="N21" s="167" t="s">
        <v>726</v>
      </c>
      <c r="O21" s="128"/>
      <c r="P21" s="235"/>
      <c r="Q21" s="171">
        <v>0.009868</v>
      </c>
      <c r="R21" s="264"/>
      <c r="S21" s="167">
        <v>0.00897</v>
      </c>
    </row>
    <row r="22" spans="1:19" s="123" customFormat="1" ht="12">
      <c r="A22" s="85"/>
      <c r="B22" s="119" t="s">
        <v>874</v>
      </c>
      <c r="C22" s="120">
        <v>38</v>
      </c>
      <c r="D22" s="121"/>
      <c r="F22" s="235"/>
      <c r="G22" s="171">
        <v>0.006845</v>
      </c>
      <c r="H22" s="264"/>
      <c r="I22" s="167">
        <v>0.005338</v>
      </c>
      <c r="K22" s="235"/>
      <c r="L22" s="171" t="s">
        <v>726</v>
      </c>
      <c r="M22" s="264"/>
      <c r="N22" s="167" t="s">
        <v>726</v>
      </c>
      <c r="P22" s="235"/>
      <c r="Q22" s="171">
        <v>0.021825</v>
      </c>
      <c r="R22" s="264"/>
      <c r="S22" s="167">
        <v>0.019838</v>
      </c>
    </row>
    <row r="23" spans="1:19" s="123" customFormat="1" ht="12.75">
      <c r="A23" s="85"/>
      <c r="B23" s="119" t="s">
        <v>875</v>
      </c>
      <c r="C23" s="120">
        <v>39</v>
      </c>
      <c r="D23" s="121"/>
      <c r="E23" s="39"/>
      <c r="F23" s="233"/>
      <c r="G23" s="171">
        <v>0.039307</v>
      </c>
      <c r="H23" s="264"/>
      <c r="I23" s="167">
        <v>0.030652</v>
      </c>
      <c r="J23" s="39"/>
      <c r="K23" s="233"/>
      <c r="L23" s="171">
        <v>0.000461</v>
      </c>
      <c r="M23" s="264"/>
      <c r="N23" s="167">
        <v>0.0004</v>
      </c>
      <c r="O23" s="39"/>
      <c r="P23" s="233"/>
      <c r="Q23" s="171">
        <v>0.007395</v>
      </c>
      <c r="R23" s="264"/>
      <c r="S23" s="167">
        <v>0.006722</v>
      </c>
    </row>
    <row r="24" spans="1:19" s="123" customFormat="1" ht="12">
      <c r="A24" s="85"/>
      <c r="B24" s="130" t="s">
        <v>876</v>
      </c>
      <c r="C24" s="131">
        <v>42</v>
      </c>
      <c r="D24" s="132"/>
      <c r="F24" s="235"/>
      <c r="G24" s="171">
        <v>0.000513</v>
      </c>
      <c r="H24" s="264"/>
      <c r="I24" s="167">
        <v>0.0004</v>
      </c>
      <c r="K24" s="235"/>
      <c r="L24" s="171" t="s">
        <v>726</v>
      </c>
      <c r="M24" s="264"/>
      <c r="N24" s="167" t="s">
        <v>726</v>
      </c>
      <c r="P24" s="235"/>
      <c r="Q24" s="171">
        <v>0.008991</v>
      </c>
      <c r="R24" s="264"/>
      <c r="S24" s="167">
        <v>0.008173</v>
      </c>
    </row>
    <row r="25" spans="1:19" s="123" customFormat="1" ht="12">
      <c r="A25" s="85"/>
      <c r="B25" s="130" t="s">
        <v>156</v>
      </c>
      <c r="C25" s="131">
        <v>43</v>
      </c>
      <c r="D25" s="132"/>
      <c r="F25" s="235"/>
      <c r="G25" s="171">
        <v>0.026396</v>
      </c>
      <c r="H25" s="264"/>
      <c r="I25" s="167">
        <v>0.020584</v>
      </c>
      <c r="K25" s="235"/>
      <c r="L25" s="171" t="s">
        <v>726</v>
      </c>
      <c r="M25" s="264"/>
      <c r="N25" s="167" t="s">
        <v>726</v>
      </c>
      <c r="P25" s="235"/>
      <c r="Q25" s="171">
        <v>0.008188</v>
      </c>
      <c r="R25" s="264"/>
      <c r="S25" s="167">
        <v>0.007443</v>
      </c>
    </row>
    <row r="26" spans="1:19" s="123" customFormat="1" ht="12">
      <c r="A26" s="85"/>
      <c r="B26" s="119" t="s">
        <v>877</v>
      </c>
      <c r="C26" s="120">
        <v>44</v>
      </c>
      <c r="D26" s="121"/>
      <c r="F26" s="235"/>
      <c r="G26" s="171">
        <v>0.000513</v>
      </c>
      <c r="H26" s="264"/>
      <c r="I26" s="167">
        <v>0.0004</v>
      </c>
      <c r="K26" s="235"/>
      <c r="L26" s="171" t="s">
        <v>726</v>
      </c>
      <c r="M26" s="264"/>
      <c r="N26" s="167" t="s">
        <v>726</v>
      </c>
      <c r="P26" s="235"/>
      <c r="Q26" s="171">
        <v>0.002087</v>
      </c>
      <c r="R26" s="264"/>
      <c r="S26" s="167">
        <v>0.001897</v>
      </c>
    </row>
    <row r="27" spans="1:19" s="123" customFormat="1" ht="12">
      <c r="A27" s="85"/>
      <c r="B27" s="119" t="s">
        <v>878</v>
      </c>
      <c r="C27" s="120">
        <v>45</v>
      </c>
      <c r="D27" s="121"/>
      <c r="F27" s="235"/>
      <c r="G27" s="171">
        <v>0.041332</v>
      </c>
      <c r="H27" s="264"/>
      <c r="I27" s="167">
        <v>0.032231</v>
      </c>
      <c r="K27" s="235"/>
      <c r="L27" s="171" t="s">
        <v>726</v>
      </c>
      <c r="M27" s="264"/>
      <c r="N27" s="167" t="s">
        <v>726</v>
      </c>
      <c r="P27" s="235"/>
      <c r="Q27" s="171">
        <v>0.803377</v>
      </c>
      <c r="R27" s="264"/>
      <c r="S27" s="167">
        <v>0.73025</v>
      </c>
    </row>
    <row r="28" spans="1:19" s="123" customFormat="1" ht="12">
      <c r="A28" s="85"/>
      <c r="B28" s="119" t="s">
        <v>58</v>
      </c>
      <c r="C28" s="120">
        <v>46</v>
      </c>
      <c r="D28" s="121">
        <v>490</v>
      </c>
      <c r="F28" s="235"/>
      <c r="G28" s="171" t="s">
        <v>726</v>
      </c>
      <c r="H28" s="264"/>
      <c r="I28" s="167" t="s">
        <v>0</v>
      </c>
      <c r="K28" s="235"/>
      <c r="L28" s="171" t="s">
        <v>726</v>
      </c>
      <c r="M28" s="264"/>
      <c r="N28" s="167" t="s">
        <v>726</v>
      </c>
      <c r="P28" s="235"/>
      <c r="Q28" s="171" t="s">
        <v>726</v>
      </c>
      <c r="R28" s="264"/>
      <c r="S28" s="167" t="s">
        <v>0</v>
      </c>
    </row>
    <row r="29" spans="1:19" s="123" customFormat="1" ht="12.75">
      <c r="A29" s="85"/>
      <c r="B29" s="119" t="s">
        <v>879</v>
      </c>
      <c r="C29" s="120">
        <v>48</v>
      </c>
      <c r="D29" s="121"/>
      <c r="E29" s="39"/>
      <c r="F29" s="233"/>
      <c r="G29" s="171">
        <v>0.435374</v>
      </c>
      <c r="H29" s="264"/>
      <c r="I29" s="167">
        <v>0.339509</v>
      </c>
      <c r="J29" s="39"/>
      <c r="K29" s="233"/>
      <c r="L29" s="171" t="s">
        <v>726</v>
      </c>
      <c r="M29" s="264"/>
      <c r="N29" s="167" t="s">
        <v>726</v>
      </c>
      <c r="O29" s="39"/>
      <c r="P29" s="233"/>
      <c r="Q29" s="171">
        <v>0.014615</v>
      </c>
      <c r="R29" s="264"/>
      <c r="S29" s="167">
        <v>0.013285</v>
      </c>
    </row>
    <row r="30" spans="1:19" s="123" customFormat="1" ht="12">
      <c r="A30" s="85"/>
      <c r="B30" s="119" t="s">
        <v>160</v>
      </c>
      <c r="C30" s="120">
        <v>49</v>
      </c>
      <c r="D30" s="121"/>
      <c r="F30" s="235"/>
      <c r="G30" s="171">
        <v>0.000513</v>
      </c>
      <c r="H30" s="264"/>
      <c r="I30" s="167">
        <v>0.0004</v>
      </c>
      <c r="K30" s="235"/>
      <c r="L30" s="171" t="s">
        <v>726</v>
      </c>
      <c r="M30" s="264"/>
      <c r="N30" s="167" t="s">
        <v>726</v>
      </c>
      <c r="P30" s="235"/>
      <c r="Q30" s="171">
        <v>0.00044</v>
      </c>
      <c r="R30" s="264"/>
      <c r="S30" s="167">
        <v>0.0004</v>
      </c>
    </row>
    <row r="31" spans="1:19" s="123" customFormat="1" ht="12.75">
      <c r="A31" s="85"/>
      <c r="B31" s="119" t="s">
        <v>880</v>
      </c>
      <c r="C31" s="120">
        <v>51</v>
      </c>
      <c r="D31" s="121"/>
      <c r="E31" s="39"/>
      <c r="F31" s="233"/>
      <c r="G31" s="171">
        <v>0.000513</v>
      </c>
      <c r="H31" s="264"/>
      <c r="I31" s="167">
        <v>0.0004</v>
      </c>
      <c r="J31" s="39"/>
      <c r="K31" s="233"/>
      <c r="L31" s="171" t="s">
        <v>726</v>
      </c>
      <c r="M31" s="264"/>
      <c r="N31" s="167" t="s">
        <v>726</v>
      </c>
      <c r="O31" s="39"/>
      <c r="P31" s="233"/>
      <c r="Q31" s="171">
        <v>0.00044</v>
      </c>
      <c r="R31" s="264"/>
      <c r="S31" s="167">
        <v>0.0004</v>
      </c>
    </row>
    <row r="32" spans="1:19" s="123" customFormat="1" ht="12.75">
      <c r="A32" s="85"/>
      <c r="B32" s="119" t="s">
        <v>881</v>
      </c>
      <c r="C32" s="120">
        <v>52</v>
      </c>
      <c r="D32" s="121"/>
      <c r="E32" s="39"/>
      <c r="F32" s="233"/>
      <c r="G32" s="171">
        <v>0.058181</v>
      </c>
      <c r="H32" s="264"/>
      <c r="I32" s="167">
        <v>0.04537</v>
      </c>
      <c r="J32" s="39"/>
      <c r="K32" s="233"/>
      <c r="L32" s="171">
        <v>0.167186</v>
      </c>
      <c r="M32" s="264"/>
      <c r="N32" s="167">
        <v>0.145204</v>
      </c>
      <c r="O32" s="39"/>
      <c r="P32" s="233"/>
      <c r="Q32" s="171">
        <v>0.159982</v>
      </c>
      <c r="R32" s="264"/>
      <c r="S32" s="167">
        <v>0.14542</v>
      </c>
    </row>
    <row r="33" spans="1:19" s="123" customFormat="1" ht="12.75">
      <c r="A33" s="85"/>
      <c r="B33" s="119" t="s">
        <v>584</v>
      </c>
      <c r="C33" s="120">
        <v>53</v>
      </c>
      <c r="D33" s="121"/>
      <c r="E33" s="196"/>
      <c r="F33" s="233"/>
      <c r="G33" s="171">
        <v>0.002862</v>
      </c>
      <c r="H33" s="264"/>
      <c r="I33" s="167">
        <v>0.002232</v>
      </c>
      <c r="J33" s="196"/>
      <c r="K33" s="233"/>
      <c r="L33" s="171" t="s">
        <v>726</v>
      </c>
      <c r="M33" s="264"/>
      <c r="N33" s="167" t="s">
        <v>726</v>
      </c>
      <c r="O33" s="196"/>
      <c r="P33" s="233"/>
      <c r="Q33" s="171">
        <v>0.012396</v>
      </c>
      <c r="R33" s="264"/>
      <c r="S33" s="167">
        <v>0.011268</v>
      </c>
    </row>
    <row r="34" spans="1:19" s="123" customFormat="1" ht="12">
      <c r="A34" s="85"/>
      <c r="B34" s="119" t="s">
        <v>882</v>
      </c>
      <c r="C34" s="120">
        <v>55</v>
      </c>
      <c r="D34" s="121"/>
      <c r="F34" s="235"/>
      <c r="G34" s="171">
        <v>0.000513</v>
      </c>
      <c r="H34" s="264"/>
      <c r="I34" s="167">
        <v>0.0004</v>
      </c>
      <c r="K34" s="235"/>
      <c r="L34" s="171" t="s">
        <v>726</v>
      </c>
      <c r="M34" s="264"/>
      <c r="N34" s="167" t="s">
        <v>726</v>
      </c>
      <c r="P34" s="235"/>
      <c r="Q34" s="171">
        <v>0.000804</v>
      </c>
      <c r="R34" s="264"/>
      <c r="S34" s="167">
        <v>0.000731</v>
      </c>
    </row>
    <row r="35" spans="1:19" s="123" customFormat="1" ht="12">
      <c r="A35" s="85"/>
      <c r="B35" s="119" t="s">
        <v>883</v>
      </c>
      <c r="C35" s="120">
        <v>56</v>
      </c>
      <c r="D35" s="121"/>
      <c r="F35" s="235"/>
      <c r="G35" s="171">
        <v>0.000513</v>
      </c>
      <c r="H35" s="264"/>
      <c r="I35" s="167">
        <v>0.0004</v>
      </c>
      <c r="K35" s="235"/>
      <c r="L35" s="171" t="s">
        <v>726</v>
      </c>
      <c r="M35" s="264"/>
      <c r="N35" s="167" t="s">
        <v>726</v>
      </c>
      <c r="P35" s="235"/>
      <c r="Q35" s="171">
        <v>0.00044</v>
      </c>
      <c r="R35" s="264"/>
      <c r="S35" s="167">
        <v>0.0004</v>
      </c>
    </row>
    <row r="36" spans="1:19" s="123" customFormat="1" ht="12">
      <c r="A36" s="85"/>
      <c r="B36" s="130" t="s">
        <v>884</v>
      </c>
      <c r="C36" s="131">
        <v>61</v>
      </c>
      <c r="D36" s="132"/>
      <c r="F36" s="235"/>
      <c r="G36" s="171">
        <v>0.000513</v>
      </c>
      <c r="H36" s="264"/>
      <c r="I36" s="167">
        <v>0.0004</v>
      </c>
      <c r="K36" s="235"/>
      <c r="L36" s="171" t="s">
        <v>726</v>
      </c>
      <c r="M36" s="264"/>
      <c r="N36" s="167" t="s">
        <v>726</v>
      </c>
      <c r="P36" s="235"/>
      <c r="Q36" s="171">
        <v>0.00044</v>
      </c>
      <c r="R36" s="264"/>
      <c r="S36" s="167">
        <v>0.0004</v>
      </c>
    </row>
    <row r="37" spans="1:19" s="123" customFormat="1" ht="12">
      <c r="A37" s="85"/>
      <c r="B37" s="119" t="s">
        <v>885</v>
      </c>
      <c r="C37" s="120">
        <v>62</v>
      </c>
      <c r="D37" s="121"/>
      <c r="F37" s="235"/>
      <c r="G37" s="171">
        <v>0.1108</v>
      </c>
      <c r="H37" s="264"/>
      <c r="I37" s="167">
        <v>0.086403</v>
      </c>
      <c r="K37" s="235"/>
      <c r="L37" s="171" t="s">
        <v>726</v>
      </c>
      <c r="M37" s="264"/>
      <c r="N37" s="167" t="s">
        <v>726</v>
      </c>
      <c r="P37" s="235"/>
      <c r="Q37" s="171">
        <v>0.026637</v>
      </c>
      <c r="R37" s="264"/>
      <c r="S37" s="167">
        <v>0.024212</v>
      </c>
    </row>
    <row r="38" spans="1:19" s="123" customFormat="1" ht="12">
      <c r="A38" s="85"/>
      <c r="B38" s="119" t="s">
        <v>167</v>
      </c>
      <c r="C38" s="120">
        <v>64</v>
      </c>
      <c r="D38" s="121"/>
      <c r="F38" s="235"/>
      <c r="G38" s="171">
        <v>0.281083</v>
      </c>
      <c r="H38" s="264"/>
      <c r="I38" s="167">
        <v>0.219191</v>
      </c>
      <c r="K38" s="235"/>
      <c r="L38" s="171">
        <v>0.368065</v>
      </c>
      <c r="M38" s="264"/>
      <c r="N38" s="167">
        <v>0.319671</v>
      </c>
      <c r="P38" s="235"/>
      <c r="Q38" s="171">
        <v>0.243431</v>
      </c>
      <c r="R38" s="264"/>
      <c r="S38" s="167">
        <v>0.221273</v>
      </c>
    </row>
    <row r="39" spans="1:19" s="123" customFormat="1" ht="12">
      <c r="A39" s="85"/>
      <c r="B39" s="119" t="s">
        <v>886</v>
      </c>
      <c r="C39" s="120">
        <v>65</v>
      </c>
      <c r="D39" s="121"/>
      <c r="F39" s="235"/>
      <c r="G39" s="171">
        <v>0.033907</v>
      </c>
      <c r="H39" s="264"/>
      <c r="I39" s="167">
        <v>0.026441</v>
      </c>
      <c r="K39" s="235"/>
      <c r="L39" s="171">
        <v>0.047471</v>
      </c>
      <c r="M39" s="264"/>
      <c r="N39" s="167">
        <v>0.041229</v>
      </c>
      <c r="P39" s="235"/>
      <c r="Q39" s="171">
        <v>0.013133</v>
      </c>
      <c r="R39" s="264"/>
      <c r="S39" s="167">
        <v>0.011938</v>
      </c>
    </row>
    <row r="40" spans="1:19" s="123" customFormat="1" ht="12">
      <c r="A40" s="85"/>
      <c r="B40" s="119" t="s">
        <v>170</v>
      </c>
      <c r="C40" s="120">
        <v>66</v>
      </c>
      <c r="D40" s="121"/>
      <c r="F40" s="235"/>
      <c r="G40" s="171">
        <v>0.000513</v>
      </c>
      <c r="H40" s="264"/>
      <c r="I40" s="167">
        <v>0.0004</v>
      </c>
      <c r="K40" s="235"/>
      <c r="L40" s="171" t="s">
        <v>726</v>
      </c>
      <c r="M40" s="264"/>
      <c r="N40" s="167" t="s">
        <v>726</v>
      </c>
      <c r="P40" s="235"/>
      <c r="Q40" s="171">
        <v>0.00044</v>
      </c>
      <c r="R40" s="264"/>
      <c r="S40" s="167">
        <v>0.0004</v>
      </c>
    </row>
    <row r="41" spans="1:19" s="123" customFormat="1" ht="12">
      <c r="A41" s="85"/>
      <c r="B41" s="119" t="s">
        <v>887</v>
      </c>
      <c r="C41" s="120">
        <v>67</v>
      </c>
      <c r="D41" s="121"/>
      <c r="F41" s="235"/>
      <c r="G41" s="171">
        <v>0.000513</v>
      </c>
      <c r="H41" s="264"/>
      <c r="I41" s="167">
        <v>0.0004</v>
      </c>
      <c r="K41" s="235"/>
      <c r="L41" s="171" t="s">
        <v>726</v>
      </c>
      <c r="M41" s="264"/>
      <c r="N41" s="167" t="s">
        <v>726</v>
      </c>
      <c r="P41" s="235"/>
      <c r="Q41" s="171">
        <v>0.00044</v>
      </c>
      <c r="R41" s="264"/>
      <c r="S41" s="167">
        <v>0.0004</v>
      </c>
    </row>
    <row r="42" spans="1:19" s="123" customFormat="1" ht="12">
      <c r="A42" s="85"/>
      <c r="B42" s="130" t="s">
        <v>888</v>
      </c>
      <c r="C42" s="131">
        <v>69</v>
      </c>
      <c r="D42" s="132"/>
      <c r="F42" s="235"/>
      <c r="G42" s="171">
        <v>0.003889</v>
      </c>
      <c r="H42" s="264"/>
      <c r="I42" s="167">
        <v>0.003033</v>
      </c>
      <c r="K42" s="235"/>
      <c r="L42" s="171" t="s">
        <v>726</v>
      </c>
      <c r="M42" s="264"/>
      <c r="N42" s="167" t="s">
        <v>726</v>
      </c>
      <c r="P42" s="235"/>
      <c r="Q42" s="171">
        <v>0.00044</v>
      </c>
      <c r="R42" s="264"/>
      <c r="S42" s="167">
        <v>0.0004</v>
      </c>
    </row>
    <row r="43" spans="1:19" s="123" customFormat="1" ht="12">
      <c r="A43" s="85"/>
      <c r="B43" s="119" t="s">
        <v>745</v>
      </c>
      <c r="C43" s="120">
        <v>71</v>
      </c>
      <c r="D43" s="121"/>
      <c r="F43" s="235"/>
      <c r="G43" s="171">
        <v>0.002862</v>
      </c>
      <c r="H43" s="264"/>
      <c r="I43" s="167">
        <v>0.002232</v>
      </c>
      <c r="K43" s="235"/>
      <c r="L43" s="171" t="s">
        <v>726</v>
      </c>
      <c r="M43" s="264"/>
      <c r="N43" s="167" t="s">
        <v>726</v>
      </c>
      <c r="P43" s="235"/>
      <c r="Q43" s="171">
        <v>0.001207</v>
      </c>
      <c r="R43" s="264"/>
      <c r="S43" s="167">
        <v>0.001097</v>
      </c>
    </row>
    <row r="44" spans="1:19" s="123" customFormat="1" ht="12">
      <c r="A44" s="85"/>
      <c r="B44" s="119" t="s">
        <v>172</v>
      </c>
      <c r="C44" s="120">
        <v>72</v>
      </c>
      <c r="D44" s="121"/>
      <c r="F44" s="235"/>
      <c r="G44" s="171">
        <v>14.838255</v>
      </c>
      <c r="H44" s="264"/>
      <c r="I44" s="167">
        <v>11.571018</v>
      </c>
      <c r="K44" s="235"/>
      <c r="L44" s="171">
        <v>6.27946</v>
      </c>
      <c r="M44" s="264"/>
      <c r="N44" s="167">
        <v>5.453822</v>
      </c>
      <c r="P44" s="235"/>
      <c r="Q44" s="171">
        <v>5.12107</v>
      </c>
      <c r="R44" s="264"/>
      <c r="S44" s="167">
        <v>4.65493</v>
      </c>
    </row>
    <row r="45" spans="1:19" s="123" customFormat="1" ht="12.75">
      <c r="A45" s="85"/>
      <c r="B45" s="119" t="s">
        <v>889</v>
      </c>
      <c r="C45" s="120">
        <v>73</v>
      </c>
      <c r="D45" s="121"/>
      <c r="E45" s="196"/>
      <c r="F45" s="233"/>
      <c r="G45" s="171">
        <v>0.004363</v>
      </c>
      <c r="H45" s="264"/>
      <c r="I45" s="167">
        <v>0.003402</v>
      </c>
      <c r="J45" s="196"/>
      <c r="K45" s="233"/>
      <c r="L45" s="171">
        <v>0.018328</v>
      </c>
      <c r="M45" s="264"/>
      <c r="N45" s="167">
        <v>0.015918</v>
      </c>
      <c r="O45" s="196"/>
      <c r="P45" s="233"/>
      <c r="Q45" s="171">
        <v>0.019235</v>
      </c>
      <c r="R45" s="264"/>
      <c r="S45" s="167">
        <v>0.017484</v>
      </c>
    </row>
    <row r="46" spans="1:19" s="123" customFormat="1" ht="12">
      <c r="A46" s="85"/>
      <c r="B46" s="130" t="s">
        <v>890</v>
      </c>
      <c r="C46" s="131">
        <v>74</v>
      </c>
      <c r="D46" s="132"/>
      <c r="F46" s="235"/>
      <c r="G46" s="171">
        <v>0.008944</v>
      </c>
      <c r="H46" s="264"/>
      <c r="I46" s="167">
        <v>0.006975</v>
      </c>
      <c r="K46" s="235"/>
      <c r="L46" s="171" t="s">
        <v>726</v>
      </c>
      <c r="M46" s="264"/>
      <c r="N46" s="167" t="s">
        <v>726</v>
      </c>
      <c r="P46" s="235"/>
      <c r="Q46" s="171">
        <v>0.00634</v>
      </c>
      <c r="R46" s="264"/>
      <c r="S46" s="167">
        <v>0.005763</v>
      </c>
    </row>
    <row r="47" spans="1:19" s="123" customFormat="1" ht="12.75">
      <c r="A47" s="85"/>
      <c r="B47" s="130" t="s">
        <v>891</v>
      </c>
      <c r="C47" s="131">
        <v>76</v>
      </c>
      <c r="D47" s="132"/>
      <c r="E47" s="196"/>
      <c r="F47" s="233"/>
      <c r="G47" s="171">
        <v>0.023844</v>
      </c>
      <c r="H47" s="264"/>
      <c r="I47" s="167">
        <v>0.018594</v>
      </c>
      <c r="J47" s="196"/>
      <c r="K47" s="233"/>
      <c r="L47" s="171">
        <v>0.003551</v>
      </c>
      <c r="M47" s="264"/>
      <c r="N47" s="167">
        <v>0.003084</v>
      </c>
      <c r="O47" s="196"/>
      <c r="P47" s="233"/>
      <c r="Q47" s="171">
        <v>0.007049</v>
      </c>
      <c r="R47" s="264"/>
      <c r="S47" s="167">
        <v>0.006407</v>
      </c>
    </row>
    <row r="48" spans="1:19" s="123" customFormat="1" ht="12">
      <c r="A48" s="85"/>
      <c r="B48" s="119" t="s">
        <v>91</v>
      </c>
      <c r="C48" s="120">
        <v>78</v>
      </c>
      <c r="D48" s="121">
        <v>490</v>
      </c>
      <c r="F48" s="235"/>
      <c r="G48" s="171" t="s">
        <v>726</v>
      </c>
      <c r="H48" s="264"/>
      <c r="I48" s="167" t="s">
        <v>0</v>
      </c>
      <c r="K48" s="235"/>
      <c r="L48" s="171" t="s">
        <v>726</v>
      </c>
      <c r="M48" s="264"/>
      <c r="N48" s="167" t="s">
        <v>726</v>
      </c>
      <c r="P48" s="235"/>
      <c r="Q48" s="171" t="s">
        <v>726</v>
      </c>
      <c r="R48" s="264"/>
      <c r="S48" s="167" t="s">
        <v>0</v>
      </c>
    </row>
    <row r="49" spans="1:19" s="123" customFormat="1" ht="12.75">
      <c r="A49" s="85"/>
      <c r="B49" s="119" t="s">
        <v>892</v>
      </c>
      <c r="C49" s="120">
        <v>79</v>
      </c>
      <c r="D49" s="121"/>
      <c r="E49" s="39"/>
      <c r="F49" s="233"/>
      <c r="G49" s="171">
        <v>0.033862</v>
      </c>
      <c r="H49" s="264"/>
      <c r="I49" s="167">
        <v>0.026406</v>
      </c>
      <c r="J49" s="39"/>
      <c r="K49" s="233"/>
      <c r="L49" s="171" t="s">
        <v>726</v>
      </c>
      <c r="M49" s="264"/>
      <c r="N49" s="167" t="s">
        <v>726</v>
      </c>
      <c r="O49" s="39"/>
      <c r="P49" s="233"/>
      <c r="Q49" s="171">
        <v>0.002113</v>
      </c>
      <c r="R49" s="264"/>
      <c r="S49" s="167">
        <v>0.001921</v>
      </c>
    </row>
    <row r="50" spans="1:19" s="123" customFormat="1" ht="12.75">
      <c r="A50" s="85"/>
      <c r="B50" s="119" t="s">
        <v>893</v>
      </c>
      <c r="C50" s="120">
        <v>81</v>
      </c>
      <c r="D50" s="121"/>
      <c r="E50" s="39"/>
      <c r="F50" s="233"/>
      <c r="G50" s="171">
        <v>0.008114</v>
      </c>
      <c r="H50" s="264"/>
      <c r="I50" s="167">
        <v>0.006327</v>
      </c>
      <c r="J50" s="39"/>
      <c r="K50" s="233"/>
      <c r="L50" s="171" t="s">
        <v>726</v>
      </c>
      <c r="M50" s="264"/>
      <c r="N50" s="167" t="s">
        <v>726</v>
      </c>
      <c r="O50" s="39"/>
      <c r="P50" s="233"/>
      <c r="Q50" s="171">
        <v>0.00044</v>
      </c>
      <c r="R50" s="264"/>
      <c r="S50" s="167">
        <v>0.0004</v>
      </c>
    </row>
    <row r="51" spans="1:19" s="123" customFormat="1" ht="12.75">
      <c r="A51" s="85"/>
      <c r="B51" s="119" t="s">
        <v>282</v>
      </c>
      <c r="C51" s="120">
        <v>82</v>
      </c>
      <c r="D51" s="121"/>
      <c r="E51" s="39"/>
      <c r="F51" s="233"/>
      <c r="G51" s="171">
        <v>0.162747</v>
      </c>
      <c r="H51" s="264"/>
      <c r="I51" s="167">
        <v>0.126912</v>
      </c>
      <c r="J51" s="39"/>
      <c r="K51" s="233"/>
      <c r="L51" s="171" t="s">
        <v>726</v>
      </c>
      <c r="M51" s="264"/>
      <c r="N51" s="167" t="s">
        <v>726</v>
      </c>
      <c r="O51" s="39"/>
      <c r="P51" s="233"/>
      <c r="Q51" s="171">
        <v>0.004439</v>
      </c>
      <c r="R51" s="264"/>
      <c r="S51" s="167">
        <v>0.004035</v>
      </c>
    </row>
    <row r="52" spans="1:19" s="123" customFormat="1" ht="12.75">
      <c r="A52" s="85"/>
      <c r="B52" s="119" t="s">
        <v>610</v>
      </c>
      <c r="C52" s="120">
        <v>86</v>
      </c>
      <c r="D52" s="121"/>
      <c r="E52" s="39"/>
      <c r="F52" s="233"/>
      <c r="G52" s="171">
        <v>0.438565</v>
      </c>
      <c r="H52" s="264"/>
      <c r="I52" s="167">
        <v>0.341997</v>
      </c>
      <c r="J52" s="39"/>
      <c r="K52" s="233"/>
      <c r="L52" s="171">
        <v>1.241694</v>
      </c>
      <c r="M52" s="264"/>
      <c r="N52" s="167">
        <v>1.078433</v>
      </c>
      <c r="O52" s="39"/>
      <c r="P52" s="233"/>
      <c r="Q52" s="171">
        <v>1.181532</v>
      </c>
      <c r="R52" s="264"/>
      <c r="S52" s="167">
        <v>1.073984</v>
      </c>
    </row>
    <row r="53" spans="1:19" s="123" customFormat="1" ht="12">
      <c r="A53" s="85"/>
      <c r="B53" s="119" t="s">
        <v>894</v>
      </c>
      <c r="C53" s="120">
        <v>88</v>
      </c>
      <c r="D53" s="121"/>
      <c r="F53" s="235"/>
      <c r="G53" s="171">
        <v>0.000513</v>
      </c>
      <c r="H53" s="264"/>
      <c r="I53" s="167">
        <v>0.0004</v>
      </c>
      <c r="K53" s="235"/>
      <c r="L53" s="171" t="s">
        <v>726</v>
      </c>
      <c r="M53" s="264"/>
      <c r="N53" s="167" t="s">
        <v>726</v>
      </c>
      <c r="P53" s="235"/>
      <c r="Q53" s="171">
        <v>0.019086</v>
      </c>
      <c r="R53" s="264"/>
      <c r="S53" s="167">
        <v>0.017349</v>
      </c>
    </row>
    <row r="54" spans="1:19" s="123" customFormat="1" ht="12.75">
      <c r="A54" s="85"/>
      <c r="B54" s="130" t="s">
        <v>895</v>
      </c>
      <c r="C54" s="131">
        <v>89</v>
      </c>
      <c r="D54" s="132"/>
      <c r="E54" s="39"/>
      <c r="F54" s="233"/>
      <c r="G54" s="171">
        <v>0.000513</v>
      </c>
      <c r="H54" s="264"/>
      <c r="I54" s="167">
        <v>0.0004</v>
      </c>
      <c r="J54" s="39"/>
      <c r="K54" s="233"/>
      <c r="L54" s="171" t="s">
        <v>726</v>
      </c>
      <c r="M54" s="264"/>
      <c r="N54" s="167" t="s">
        <v>726</v>
      </c>
      <c r="O54" s="39"/>
      <c r="P54" s="233"/>
      <c r="Q54" s="171">
        <v>0.001635</v>
      </c>
      <c r="R54" s="264"/>
      <c r="S54" s="167">
        <v>0.001486</v>
      </c>
    </row>
    <row r="55" spans="1:19" s="123" customFormat="1" ht="12">
      <c r="A55" s="85"/>
      <c r="B55" s="119" t="s">
        <v>746</v>
      </c>
      <c r="C55" s="120">
        <v>92</v>
      </c>
      <c r="D55" s="121"/>
      <c r="F55" s="235"/>
      <c r="G55" s="171">
        <v>0.055489</v>
      </c>
      <c r="H55" s="264"/>
      <c r="I55" s="167">
        <v>0.043271</v>
      </c>
      <c r="K55" s="235"/>
      <c r="L55" s="171" t="s">
        <v>726</v>
      </c>
      <c r="M55" s="264"/>
      <c r="N55" s="167" t="s">
        <v>726</v>
      </c>
      <c r="P55" s="235"/>
      <c r="Q55" s="171">
        <v>0.008136</v>
      </c>
      <c r="R55" s="264"/>
      <c r="S55" s="167">
        <v>0.007395</v>
      </c>
    </row>
    <row r="56" spans="1:19" s="123" customFormat="1" ht="12">
      <c r="A56" s="85"/>
      <c r="B56" s="119" t="s">
        <v>896</v>
      </c>
      <c r="C56" s="120">
        <v>93</v>
      </c>
      <c r="D56" s="121"/>
      <c r="F56" s="235"/>
      <c r="G56" s="171">
        <v>7.111073</v>
      </c>
      <c r="H56" s="264"/>
      <c r="I56" s="167">
        <v>5.545285</v>
      </c>
      <c r="K56" s="235"/>
      <c r="L56" s="171">
        <v>3.896386</v>
      </c>
      <c r="M56" s="264"/>
      <c r="N56" s="167">
        <v>3.38408</v>
      </c>
      <c r="P56" s="235"/>
      <c r="Q56" s="171">
        <v>1.38345</v>
      </c>
      <c r="R56" s="264"/>
      <c r="S56" s="167">
        <v>1.257523</v>
      </c>
    </row>
    <row r="57" spans="1:19" s="123" customFormat="1" ht="12.75">
      <c r="A57" s="85"/>
      <c r="B57" s="119" t="s">
        <v>897</v>
      </c>
      <c r="C57" s="120">
        <v>96</v>
      </c>
      <c r="D57" s="121"/>
      <c r="E57" s="39"/>
      <c r="F57" s="233"/>
      <c r="G57" s="171">
        <v>0.013956</v>
      </c>
      <c r="H57" s="264"/>
      <c r="I57" s="167">
        <v>0.010883</v>
      </c>
      <c r="J57" s="39"/>
      <c r="K57" s="233"/>
      <c r="L57" s="171" t="s">
        <v>726</v>
      </c>
      <c r="M57" s="264"/>
      <c r="N57" s="167" t="s">
        <v>726</v>
      </c>
      <c r="O57" s="39"/>
      <c r="P57" s="233"/>
      <c r="Q57" s="171">
        <v>0.00044</v>
      </c>
      <c r="R57" s="264"/>
      <c r="S57" s="167">
        <v>0.0004</v>
      </c>
    </row>
    <row r="58" spans="1:19" s="123" customFormat="1" ht="12.75">
      <c r="A58" s="85"/>
      <c r="B58" s="119" t="s">
        <v>898</v>
      </c>
      <c r="C58" s="120">
        <v>97</v>
      </c>
      <c r="D58" s="121"/>
      <c r="E58" s="39"/>
      <c r="F58" s="233"/>
      <c r="G58" s="171">
        <v>0.000513</v>
      </c>
      <c r="H58" s="264"/>
      <c r="I58" s="167">
        <v>0.0004</v>
      </c>
      <c r="J58" s="39"/>
      <c r="K58" s="233"/>
      <c r="L58" s="171" t="s">
        <v>726</v>
      </c>
      <c r="M58" s="264"/>
      <c r="N58" s="167" t="s">
        <v>726</v>
      </c>
      <c r="O58" s="39"/>
      <c r="P58" s="233"/>
      <c r="Q58" s="171">
        <v>0.00044</v>
      </c>
      <c r="R58" s="264"/>
      <c r="S58" s="167">
        <v>0.0004</v>
      </c>
    </row>
    <row r="59" spans="1:19" s="123" customFormat="1" ht="12">
      <c r="A59" s="85"/>
      <c r="B59" s="119" t="s">
        <v>899</v>
      </c>
      <c r="C59" s="120">
        <v>105</v>
      </c>
      <c r="D59" s="121"/>
      <c r="F59" s="235"/>
      <c r="G59" s="171">
        <v>0.009711</v>
      </c>
      <c r="H59" s="264"/>
      <c r="I59" s="167">
        <v>0.007573</v>
      </c>
      <c r="K59" s="235"/>
      <c r="L59" s="171" t="s">
        <v>726</v>
      </c>
      <c r="M59" s="264"/>
      <c r="N59" s="167" t="s">
        <v>726</v>
      </c>
      <c r="P59" s="235"/>
      <c r="Q59" s="171">
        <v>0.00044</v>
      </c>
      <c r="R59" s="264"/>
      <c r="S59" s="167">
        <v>0.0004</v>
      </c>
    </row>
    <row r="60" spans="1:19" s="123" customFormat="1" ht="12.75">
      <c r="A60" s="85"/>
      <c r="B60" s="119" t="s">
        <v>900</v>
      </c>
      <c r="C60" s="120">
        <v>107</v>
      </c>
      <c r="D60" s="121"/>
      <c r="E60" s="196"/>
      <c r="F60" s="233"/>
      <c r="G60" s="171">
        <v>0.000513</v>
      </c>
      <c r="H60" s="264"/>
      <c r="I60" s="167">
        <v>0.0004</v>
      </c>
      <c r="J60" s="196"/>
      <c r="K60" s="233"/>
      <c r="L60" s="171" t="s">
        <v>726</v>
      </c>
      <c r="M60" s="264"/>
      <c r="N60" s="167" t="s">
        <v>726</v>
      </c>
      <c r="O60" s="196"/>
      <c r="P60" s="233"/>
      <c r="Q60" s="171">
        <v>0.00044</v>
      </c>
      <c r="R60" s="264"/>
      <c r="S60" s="167">
        <v>0.0004</v>
      </c>
    </row>
    <row r="61" spans="1:19" s="123" customFormat="1" ht="12">
      <c r="A61" s="85"/>
      <c r="B61" s="119" t="s">
        <v>901</v>
      </c>
      <c r="C61" s="120">
        <v>112</v>
      </c>
      <c r="D61" s="121"/>
      <c r="F61" s="235"/>
      <c r="G61" s="171">
        <v>0.000513</v>
      </c>
      <c r="H61" s="264"/>
      <c r="I61" s="167">
        <v>0.0004</v>
      </c>
      <c r="K61" s="235"/>
      <c r="L61" s="171" t="s">
        <v>726</v>
      </c>
      <c r="M61" s="264"/>
      <c r="N61" s="167" t="s">
        <v>726</v>
      </c>
      <c r="P61" s="235"/>
      <c r="Q61" s="171">
        <v>0.00044</v>
      </c>
      <c r="R61" s="264"/>
      <c r="S61" s="167">
        <v>0.0004</v>
      </c>
    </row>
    <row r="62" spans="1:19" s="127" customFormat="1" ht="12">
      <c r="A62" s="85"/>
      <c r="B62" s="119" t="s">
        <v>902</v>
      </c>
      <c r="C62" s="120">
        <v>121</v>
      </c>
      <c r="D62" s="121"/>
      <c r="E62" s="123"/>
      <c r="F62" s="235"/>
      <c r="G62" s="171">
        <v>0.000513</v>
      </c>
      <c r="H62" s="264"/>
      <c r="I62" s="167">
        <v>0.0004</v>
      </c>
      <c r="J62" s="123"/>
      <c r="K62" s="235"/>
      <c r="L62" s="171" t="s">
        <v>726</v>
      </c>
      <c r="M62" s="264"/>
      <c r="N62" s="167" t="s">
        <v>726</v>
      </c>
      <c r="O62" s="123"/>
      <c r="P62" s="235"/>
      <c r="Q62" s="171">
        <v>0.00044</v>
      </c>
      <c r="R62" s="264"/>
      <c r="S62" s="167">
        <v>0.0004</v>
      </c>
    </row>
    <row r="63" spans="1:19" s="123" customFormat="1" ht="12">
      <c r="A63" s="85"/>
      <c r="B63" s="119" t="s">
        <v>903</v>
      </c>
      <c r="C63" s="120">
        <v>124</v>
      </c>
      <c r="D63" s="121"/>
      <c r="F63" s="235"/>
      <c r="G63" s="171">
        <v>0.000513</v>
      </c>
      <c r="H63" s="264"/>
      <c r="I63" s="167">
        <v>0.0004</v>
      </c>
      <c r="K63" s="235"/>
      <c r="L63" s="171" t="s">
        <v>726</v>
      </c>
      <c r="M63" s="264"/>
      <c r="N63" s="167" t="s">
        <v>726</v>
      </c>
      <c r="P63" s="235"/>
      <c r="Q63" s="171">
        <v>0.00044</v>
      </c>
      <c r="R63" s="264"/>
      <c r="S63" s="167">
        <v>0.0004</v>
      </c>
    </row>
    <row r="64" spans="1:19" s="123" customFormat="1" ht="12">
      <c r="A64" s="85"/>
      <c r="B64" s="130" t="s">
        <v>904</v>
      </c>
      <c r="C64" s="131">
        <v>125</v>
      </c>
      <c r="D64" s="132"/>
      <c r="F64" s="235"/>
      <c r="G64" s="171">
        <v>0.000513</v>
      </c>
      <c r="H64" s="264"/>
      <c r="I64" s="167">
        <v>0.0004</v>
      </c>
      <c r="K64" s="235"/>
      <c r="L64" s="171" t="s">
        <v>726</v>
      </c>
      <c r="M64" s="264"/>
      <c r="N64" s="167" t="s">
        <v>726</v>
      </c>
      <c r="P64" s="235"/>
      <c r="Q64" s="171">
        <v>0.00044</v>
      </c>
      <c r="R64" s="264"/>
      <c r="S64" s="167">
        <v>0.0004</v>
      </c>
    </row>
    <row r="65" spans="1:19" s="123" customFormat="1" ht="12.75">
      <c r="A65" s="85"/>
      <c r="B65" s="119" t="s">
        <v>905</v>
      </c>
      <c r="C65" s="120">
        <v>128</v>
      </c>
      <c r="D65" s="121"/>
      <c r="E65" s="196"/>
      <c r="F65" s="233"/>
      <c r="G65" s="171">
        <v>0.000513</v>
      </c>
      <c r="H65" s="264"/>
      <c r="I65" s="167">
        <v>0.0004</v>
      </c>
      <c r="J65" s="196"/>
      <c r="K65" s="233"/>
      <c r="L65" s="171" t="s">
        <v>726</v>
      </c>
      <c r="M65" s="264"/>
      <c r="N65" s="167" t="s">
        <v>726</v>
      </c>
      <c r="O65" s="196"/>
      <c r="P65" s="233"/>
      <c r="Q65" s="171">
        <v>0.00044</v>
      </c>
      <c r="R65" s="264"/>
      <c r="S65" s="167">
        <v>0.0004</v>
      </c>
    </row>
    <row r="66" spans="1:19" s="123" customFormat="1" ht="12">
      <c r="A66" s="85"/>
      <c r="B66" s="119" t="s">
        <v>906</v>
      </c>
      <c r="C66" s="120">
        <v>131</v>
      </c>
      <c r="D66" s="121"/>
      <c r="F66" s="235"/>
      <c r="G66" s="171">
        <v>0.000513</v>
      </c>
      <c r="H66" s="264"/>
      <c r="I66" s="167">
        <v>0.0004</v>
      </c>
      <c r="K66" s="235"/>
      <c r="L66" s="171" t="s">
        <v>726</v>
      </c>
      <c r="M66" s="264"/>
      <c r="N66" s="167" t="s">
        <v>726</v>
      </c>
      <c r="P66" s="235"/>
      <c r="Q66" s="171">
        <v>0.002314</v>
      </c>
      <c r="R66" s="264"/>
      <c r="S66" s="167">
        <v>0.002103</v>
      </c>
    </row>
    <row r="67" spans="1:19" s="123" customFormat="1" ht="12">
      <c r="A67" s="85"/>
      <c r="B67" s="119" t="s">
        <v>166</v>
      </c>
      <c r="C67" s="120">
        <v>132</v>
      </c>
      <c r="D67" s="121"/>
      <c r="F67" s="235"/>
      <c r="G67" s="171">
        <v>0.000513</v>
      </c>
      <c r="H67" s="264"/>
      <c r="I67" s="167">
        <v>0.0004</v>
      </c>
      <c r="K67" s="235"/>
      <c r="L67" s="171" t="s">
        <v>726</v>
      </c>
      <c r="M67" s="264"/>
      <c r="N67" s="167" t="s">
        <v>726</v>
      </c>
      <c r="P67" s="235"/>
      <c r="Q67" s="171">
        <v>0.00044</v>
      </c>
      <c r="R67" s="264"/>
      <c r="S67" s="167">
        <v>0.0004</v>
      </c>
    </row>
    <row r="68" spans="1:19" s="123" customFormat="1" ht="12">
      <c r="A68" s="85"/>
      <c r="B68" s="130" t="s">
        <v>853</v>
      </c>
      <c r="C68" s="131">
        <v>137</v>
      </c>
      <c r="D68" s="132"/>
      <c r="F68" s="235"/>
      <c r="G68" s="171">
        <v>0.003629</v>
      </c>
      <c r="H68" s="264"/>
      <c r="I68" s="167">
        <v>0.00283</v>
      </c>
      <c r="K68" s="235"/>
      <c r="L68" s="171" t="s">
        <v>726</v>
      </c>
      <c r="M68" s="264"/>
      <c r="N68" s="167" t="s">
        <v>726</v>
      </c>
      <c r="P68" s="235"/>
      <c r="Q68" s="171">
        <v>0.00044</v>
      </c>
      <c r="R68" s="264"/>
      <c r="S68" s="167">
        <v>0.0004</v>
      </c>
    </row>
    <row r="69" spans="1:19" s="123" customFormat="1" ht="12">
      <c r="A69" s="85"/>
      <c r="B69" s="130" t="s">
        <v>907</v>
      </c>
      <c r="C69" s="131">
        <v>139</v>
      </c>
      <c r="D69" s="132"/>
      <c r="F69" s="235"/>
      <c r="G69" s="171">
        <v>0.000513</v>
      </c>
      <c r="H69" s="264"/>
      <c r="I69" s="167">
        <v>0.0004</v>
      </c>
      <c r="K69" s="235"/>
      <c r="L69" s="171" t="s">
        <v>726</v>
      </c>
      <c r="M69" s="264"/>
      <c r="N69" s="167" t="s">
        <v>726</v>
      </c>
      <c r="P69" s="235"/>
      <c r="Q69" s="171">
        <v>0.00044</v>
      </c>
      <c r="R69" s="264"/>
      <c r="S69" s="167">
        <v>0.0004</v>
      </c>
    </row>
    <row r="70" spans="1:19" s="123" customFormat="1" ht="12">
      <c r="A70" s="85"/>
      <c r="B70" s="119" t="s">
        <v>176</v>
      </c>
      <c r="C70" s="120">
        <v>142</v>
      </c>
      <c r="D70" s="121"/>
      <c r="F70" s="235"/>
      <c r="G70" s="171">
        <v>0.170199</v>
      </c>
      <c r="H70" s="264"/>
      <c r="I70" s="167">
        <v>0.132723</v>
      </c>
      <c r="K70" s="235"/>
      <c r="L70" s="171">
        <v>0.000461</v>
      </c>
      <c r="M70" s="264"/>
      <c r="N70" s="167">
        <v>0.0004</v>
      </c>
      <c r="P70" s="235"/>
      <c r="Q70" s="171">
        <v>0.043668</v>
      </c>
      <c r="R70" s="264"/>
      <c r="S70" s="167">
        <v>0.039693</v>
      </c>
    </row>
    <row r="71" spans="1:19" s="123" customFormat="1" ht="12">
      <c r="A71" s="85"/>
      <c r="B71" s="119" t="s">
        <v>89</v>
      </c>
      <c r="C71" s="120">
        <v>146</v>
      </c>
      <c r="D71" s="121"/>
      <c r="E71" s="128"/>
      <c r="F71" s="235"/>
      <c r="G71" s="171">
        <v>0.01516</v>
      </c>
      <c r="H71" s="264"/>
      <c r="I71" s="167">
        <v>0.011822</v>
      </c>
      <c r="J71" s="128"/>
      <c r="K71" s="235"/>
      <c r="L71" s="171" t="s">
        <v>726</v>
      </c>
      <c r="M71" s="264"/>
      <c r="N71" s="167" t="s">
        <v>726</v>
      </c>
      <c r="O71" s="128"/>
      <c r="P71" s="235"/>
      <c r="Q71" s="171">
        <v>0.000893</v>
      </c>
      <c r="R71" s="264"/>
      <c r="S71" s="167">
        <v>0.000812</v>
      </c>
    </row>
    <row r="72" spans="1:19" s="123" customFormat="1" ht="12">
      <c r="A72" s="85"/>
      <c r="B72" s="119" t="s">
        <v>908</v>
      </c>
      <c r="C72" s="120">
        <v>149</v>
      </c>
      <c r="D72" s="121"/>
      <c r="F72" s="235"/>
      <c r="G72" s="171">
        <v>0.004336</v>
      </c>
      <c r="H72" s="264"/>
      <c r="I72" s="167">
        <v>0.003381</v>
      </c>
      <c r="K72" s="235"/>
      <c r="L72" s="171" t="s">
        <v>726</v>
      </c>
      <c r="M72" s="264"/>
      <c r="N72" s="167" t="s">
        <v>726</v>
      </c>
      <c r="P72" s="235"/>
      <c r="Q72" s="171">
        <v>0.00044</v>
      </c>
      <c r="R72" s="264"/>
      <c r="S72" s="167">
        <v>0.0004</v>
      </c>
    </row>
    <row r="73" spans="1:19" s="123" customFormat="1" ht="12">
      <c r="A73" s="85"/>
      <c r="B73" s="119" t="s">
        <v>909</v>
      </c>
      <c r="C73" s="120">
        <v>150</v>
      </c>
      <c r="D73" s="121">
        <v>157</v>
      </c>
      <c r="F73" s="235"/>
      <c r="G73" s="171" t="s">
        <v>726</v>
      </c>
      <c r="H73" s="264"/>
      <c r="I73" s="167" t="s">
        <v>0</v>
      </c>
      <c r="K73" s="235"/>
      <c r="L73" s="171" t="s">
        <v>726</v>
      </c>
      <c r="M73" s="264"/>
      <c r="N73" s="167" t="s">
        <v>726</v>
      </c>
      <c r="P73" s="235"/>
      <c r="Q73" s="171" t="s">
        <v>726</v>
      </c>
      <c r="R73" s="264"/>
      <c r="S73" s="167" t="s">
        <v>0</v>
      </c>
    </row>
    <row r="74" spans="1:19" s="123" customFormat="1" ht="12.75">
      <c r="A74" s="85"/>
      <c r="B74" s="119" t="s">
        <v>910</v>
      </c>
      <c r="C74" s="120">
        <v>154</v>
      </c>
      <c r="D74" s="121"/>
      <c r="E74" s="39"/>
      <c r="F74" s="233"/>
      <c r="G74" s="171">
        <v>0.000513</v>
      </c>
      <c r="H74" s="264"/>
      <c r="I74" s="167">
        <v>0.0004</v>
      </c>
      <c r="J74" s="39"/>
      <c r="K74" s="233"/>
      <c r="L74" s="171" t="s">
        <v>726</v>
      </c>
      <c r="M74" s="264"/>
      <c r="N74" s="167" t="s">
        <v>726</v>
      </c>
      <c r="O74" s="39"/>
      <c r="P74" s="233"/>
      <c r="Q74" s="171">
        <v>0.00044</v>
      </c>
      <c r="R74" s="264"/>
      <c r="S74" s="167">
        <v>0.0004</v>
      </c>
    </row>
    <row r="75" spans="1:19" s="123" customFormat="1" ht="12">
      <c r="A75" s="85"/>
      <c r="B75" s="119" t="s">
        <v>911</v>
      </c>
      <c r="C75" s="120">
        <v>155</v>
      </c>
      <c r="D75" s="121"/>
      <c r="F75" s="235"/>
      <c r="G75" s="171">
        <v>0.000513</v>
      </c>
      <c r="H75" s="264"/>
      <c r="I75" s="167">
        <v>0.0004</v>
      </c>
      <c r="K75" s="235"/>
      <c r="L75" s="171" t="s">
        <v>726</v>
      </c>
      <c r="M75" s="264"/>
      <c r="N75" s="167" t="s">
        <v>726</v>
      </c>
      <c r="P75" s="235"/>
      <c r="Q75" s="171">
        <v>0.00044</v>
      </c>
      <c r="R75" s="264"/>
      <c r="S75" s="167">
        <v>0.0004</v>
      </c>
    </row>
    <row r="76" spans="1:19" s="123" customFormat="1" ht="12.75">
      <c r="A76" s="85"/>
      <c r="B76" s="119" t="s">
        <v>909</v>
      </c>
      <c r="C76" s="120">
        <v>157</v>
      </c>
      <c r="D76" s="121"/>
      <c r="E76" s="39"/>
      <c r="F76" s="233"/>
      <c r="G76" s="171">
        <v>0.256147</v>
      </c>
      <c r="H76" s="264"/>
      <c r="I76" s="167">
        <v>0.199746</v>
      </c>
      <c r="J76" s="39"/>
      <c r="K76" s="233"/>
      <c r="L76" s="171">
        <v>0.75809</v>
      </c>
      <c r="M76" s="264"/>
      <c r="N76" s="167">
        <v>0.658415</v>
      </c>
      <c r="O76" s="39"/>
      <c r="P76" s="233"/>
      <c r="Q76" s="171">
        <v>0.050121</v>
      </c>
      <c r="R76" s="264"/>
      <c r="S76" s="167">
        <v>0.045559</v>
      </c>
    </row>
    <row r="77" spans="1:19" s="123" customFormat="1" ht="12.75">
      <c r="A77" s="85"/>
      <c r="B77" s="119" t="s">
        <v>912</v>
      </c>
      <c r="C77" s="120">
        <v>158</v>
      </c>
      <c r="D77" s="121"/>
      <c r="E77" s="39"/>
      <c r="F77" s="233"/>
      <c r="G77" s="171">
        <v>0.000513</v>
      </c>
      <c r="H77" s="264"/>
      <c r="I77" s="167">
        <v>0.0004</v>
      </c>
      <c r="J77" s="39"/>
      <c r="K77" s="233"/>
      <c r="L77" s="171" t="s">
        <v>726</v>
      </c>
      <c r="M77" s="264"/>
      <c r="N77" s="167" t="s">
        <v>726</v>
      </c>
      <c r="O77" s="39"/>
      <c r="P77" s="233"/>
      <c r="Q77" s="171">
        <v>0.00044</v>
      </c>
      <c r="R77" s="264"/>
      <c r="S77" s="167">
        <v>0.0004</v>
      </c>
    </row>
    <row r="78" spans="1:19" s="123" customFormat="1" ht="12">
      <c r="A78" s="85"/>
      <c r="B78" s="119" t="s">
        <v>913</v>
      </c>
      <c r="C78" s="120">
        <v>183</v>
      </c>
      <c r="D78" s="121"/>
      <c r="F78" s="235"/>
      <c r="G78" s="171">
        <v>0.000513</v>
      </c>
      <c r="H78" s="264"/>
      <c r="I78" s="167">
        <v>0.0004</v>
      </c>
      <c r="K78" s="235"/>
      <c r="L78" s="171" t="s">
        <v>726</v>
      </c>
      <c r="M78" s="264"/>
      <c r="N78" s="167" t="s">
        <v>726</v>
      </c>
      <c r="P78" s="235"/>
      <c r="Q78" s="171">
        <v>0.00044</v>
      </c>
      <c r="R78" s="264"/>
      <c r="S78" s="167">
        <v>0.0004</v>
      </c>
    </row>
    <row r="79" spans="1:19" s="123" customFormat="1" ht="12">
      <c r="A79" s="85"/>
      <c r="B79" s="119" t="s">
        <v>175</v>
      </c>
      <c r="C79" s="120">
        <v>185</v>
      </c>
      <c r="D79" s="121"/>
      <c r="F79" s="235"/>
      <c r="G79" s="171">
        <v>0.070689</v>
      </c>
      <c r="H79" s="264"/>
      <c r="I79" s="167">
        <v>0.055124</v>
      </c>
      <c r="K79" s="235"/>
      <c r="L79" s="171">
        <v>0.05844</v>
      </c>
      <c r="M79" s="264"/>
      <c r="N79" s="167">
        <v>0.050756</v>
      </c>
      <c r="P79" s="235"/>
      <c r="Q79" s="171">
        <v>0.009384</v>
      </c>
      <c r="R79" s="264"/>
      <c r="S79" s="167">
        <v>0.00853</v>
      </c>
    </row>
    <row r="80" spans="1:19" s="123" customFormat="1" ht="12.75">
      <c r="A80" s="85"/>
      <c r="B80" s="130" t="s">
        <v>914</v>
      </c>
      <c r="C80" s="131">
        <v>192</v>
      </c>
      <c r="D80" s="132"/>
      <c r="E80" s="39"/>
      <c r="F80" s="233"/>
      <c r="G80" s="171">
        <v>0.000513</v>
      </c>
      <c r="H80" s="264"/>
      <c r="I80" s="167">
        <v>0.0004</v>
      </c>
      <c r="J80" s="39"/>
      <c r="K80" s="233"/>
      <c r="L80" s="171" t="s">
        <v>726</v>
      </c>
      <c r="M80" s="264"/>
      <c r="N80" s="167" t="s">
        <v>726</v>
      </c>
      <c r="O80" s="39"/>
      <c r="P80" s="233"/>
      <c r="Q80" s="171">
        <v>0.00044</v>
      </c>
      <c r="R80" s="264"/>
      <c r="S80" s="167">
        <v>0.0004</v>
      </c>
    </row>
    <row r="81" spans="1:19" s="123" customFormat="1" ht="12.75">
      <c r="A81" s="85"/>
      <c r="B81" s="119" t="s">
        <v>915</v>
      </c>
      <c r="C81" s="120">
        <v>209</v>
      </c>
      <c r="D81" s="121"/>
      <c r="E81" s="39"/>
      <c r="F81" s="233"/>
      <c r="G81" s="171">
        <v>0.32309</v>
      </c>
      <c r="H81" s="264"/>
      <c r="I81" s="167">
        <v>0.251949</v>
      </c>
      <c r="J81" s="39"/>
      <c r="K81" s="233"/>
      <c r="L81" s="171" t="s">
        <v>726</v>
      </c>
      <c r="M81" s="264"/>
      <c r="N81" s="167" t="s">
        <v>726</v>
      </c>
      <c r="O81" s="39"/>
      <c r="P81" s="233"/>
      <c r="Q81" s="171">
        <v>0.00044</v>
      </c>
      <c r="R81" s="264"/>
      <c r="S81" s="167">
        <v>0.0004</v>
      </c>
    </row>
    <row r="82" spans="1:19" s="123" customFormat="1" ht="12.75">
      <c r="A82" s="85"/>
      <c r="B82" s="119" t="s">
        <v>916</v>
      </c>
      <c r="C82" s="120">
        <v>211</v>
      </c>
      <c r="D82" s="121"/>
      <c r="E82" s="39"/>
      <c r="F82" s="233"/>
      <c r="G82" s="171">
        <v>0.000513</v>
      </c>
      <c r="H82" s="264"/>
      <c r="I82" s="167">
        <v>0.0004</v>
      </c>
      <c r="J82" s="39"/>
      <c r="K82" s="233"/>
      <c r="L82" s="171" t="s">
        <v>726</v>
      </c>
      <c r="M82" s="264"/>
      <c r="N82" s="167" t="s">
        <v>726</v>
      </c>
      <c r="O82" s="39"/>
      <c r="P82" s="233"/>
      <c r="Q82" s="171">
        <v>0.00044</v>
      </c>
      <c r="R82" s="264"/>
      <c r="S82" s="167">
        <v>0.0004</v>
      </c>
    </row>
    <row r="83" spans="1:19" s="123" customFormat="1" ht="12.75">
      <c r="A83" s="85"/>
      <c r="B83" s="119" t="s">
        <v>917</v>
      </c>
      <c r="C83" s="120">
        <v>222</v>
      </c>
      <c r="D83" s="121"/>
      <c r="E83" s="39"/>
      <c r="F83" s="233"/>
      <c r="G83" s="171">
        <v>0.000513</v>
      </c>
      <c r="H83" s="264"/>
      <c r="I83" s="167">
        <v>0.0004</v>
      </c>
      <c r="J83" s="39"/>
      <c r="K83" s="233"/>
      <c r="L83" s="171" t="s">
        <v>726</v>
      </c>
      <c r="M83" s="264"/>
      <c r="N83" s="167" t="s">
        <v>726</v>
      </c>
      <c r="O83" s="39"/>
      <c r="P83" s="233"/>
      <c r="Q83" s="171">
        <v>0.00044</v>
      </c>
      <c r="R83" s="264"/>
      <c r="S83" s="167">
        <v>0.0004</v>
      </c>
    </row>
    <row r="84" spans="1:19" s="123" customFormat="1" ht="12">
      <c r="A84" s="85"/>
      <c r="B84" s="119" t="s">
        <v>918</v>
      </c>
      <c r="C84" s="120">
        <v>232</v>
      </c>
      <c r="D84" s="121"/>
      <c r="F84" s="235"/>
      <c r="G84" s="171">
        <v>0.000513</v>
      </c>
      <c r="H84" s="264"/>
      <c r="I84" s="167">
        <v>0.0004</v>
      </c>
      <c r="K84" s="235"/>
      <c r="L84" s="171" t="s">
        <v>726</v>
      </c>
      <c r="M84" s="264"/>
      <c r="N84" s="167" t="s">
        <v>726</v>
      </c>
      <c r="P84" s="235"/>
      <c r="Q84" s="171">
        <v>0.00044</v>
      </c>
      <c r="R84" s="264"/>
      <c r="S84" s="167">
        <v>0.0004</v>
      </c>
    </row>
    <row r="85" spans="1:19" s="123" customFormat="1" ht="12">
      <c r="A85" s="85"/>
      <c r="B85" s="119" t="s">
        <v>919</v>
      </c>
      <c r="C85" s="120">
        <v>256</v>
      </c>
      <c r="D85" s="121"/>
      <c r="F85" s="235"/>
      <c r="G85" s="171">
        <v>0.030668</v>
      </c>
      <c r="H85" s="264"/>
      <c r="I85" s="167">
        <v>0.023915</v>
      </c>
      <c r="K85" s="235"/>
      <c r="L85" s="171" t="s">
        <v>726</v>
      </c>
      <c r="M85" s="264"/>
      <c r="N85" s="167" t="s">
        <v>726</v>
      </c>
      <c r="P85" s="235"/>
      <c r="Q85" s="171">
        <v>0.007397</v>
      </c>
      <c r="R85" s="264"/>
      <c r="S85" s="167">
        <v>0.006724</v>
      </c>
    </row>
    <row r="86" spans="1:19" s="123" customFormat="1" ht="12">
      <c r="A86" s="85"/>
      <c r="B86" s="130" t="s">
        <v>920</v>
      </c>
      <c r="C86" s="131">
        <v>262</v>
      </c>
      <c r="D86" s="132"/>
      <c r="F86" s="235"/>
      <c r="G86" s="171">
        <v>0.78271</v>
      </c>
      <c r="H86" s="264"/>
      <c r="I86" s="167">
        <v>0.610365</v>
      </c>
      <c r="K86" s="235"/>
      <c r="L86" s="171" t="s">
        <v>726</v>
      </c>
      <c r="M86" s="264"/>
      <c r="N86" s="167" t="s">
        <v>726</v>
      </c>
      <c r="P86" s="235"/>
      <c r="Q86" s="171">
        <v>0.00044</v>
      </c>
      <c r="R86" s="264"/>
      <c r="S86" s="167">
        <v>0.0004</v>
      </c>
    </row>
    <row r="87" spans="1:19" s="123" customFormat="1" ht="12.75">
      <c r="A87" s="85"/>
      <c r="B87" s="119" t="s">
        <v>179</v>
      </c>
      <c r="C87" s="120">
        <v>424</v>
      </c>
      <c r="D87" s="121"/>
      <c r="E87" s="39"/>
      <c r="F87" s="233"/>
      <c r="G87" s="171">
        <v>0.000513</v>
      </c>
      <c r="H87" s="264"/>
      <c r="I87" s="167">
        <v>0.0004</v>
      </c>
      <c r="J87" s="39"/>
      <c r="K87" s="233"/>
      <c r="L87" s="171" t="s">
        <v>726</v>
      </c>
      <c r="M87" s="264"/>
      <c r="N87" s="167" t="s">
        <v>726</v>
      </c>
      <c r="O87" s="39"/>
      <c r="P87" s="233"/>
      <c r="Q87" s="171">
        <v>0.00044</v>
      </c>
      <c r="R87" s="264"/>
      <c r="S87" s="167">
        <v>0.0004</v>
      </c>
    </row>
    <row r="88" spans="1:19" s="123" customFormat="1" ht="12">
      <c r="A88" s="85"/>
      <c r="B88" s="119" t="s">
        <v>122</v>
      </c>
      <c r="C88" s="120">
        <v>490</v>
      </c>
      <c r="D88" s="121"/>
      <c r="F88" s="235"/>
      <c r="G88" s="171">
        <v>0.051318</v>
      </c>
      <c r="H88" s="264"/>
      <c r="I88" s="167">
        <v>0.040018</v>
      </c>
      <c r="K88" s="235"/>
      <c r="L88" s="171" t="s">
        <v>726</v>
      </c>
      <c r="M88" s="264"/>
      <c r="N88" s="167" t="s">
        <v>726</v>
      </c>
      <c r="P88" s="235"/>
      <c r="Q88" s="171">
        <v>0.00044</v>
      </c>
      <c r="R88" s="264"/>
      <c r="S88" s="167">
        <v>0.0004</v>
      </c>
    </row>
    <row r="89" spans="1:19" s="123" customFormat="1" ht="12.75">
      <c r="A89" s="85"/>
      <c r="B89" s="119" t="s">
        <v>718</v>
      </c>
      <c r="C89" s="120">
        <v>500</v>
      </c>
      <c r="D89" s="121">
        <v>11</v>
      </c>
      <c r="E89" s="39"/>
      <c r="F89" s="233"/>
      <c r="G89" s="171" t="s">
        <v>726</v>
      </c>
      <c r="H89" s="264"/>
      <c r="I89" s="167" t="s">
        <v>0</v>
      </c>
      <c r="J89" s="39"/>
      <c r="K89" s="233"/>
      <c r="L89" s="171" t="s">
        <v>726</v>
      </c>
      <c r="M89" s="264"/>
      <c r="N89" s="167" t="s">
        <v>726</v>
      </c>
      <c r="O89" s="39"/>
      <c r="P89" s="233"/>
      <c r="Q89" s="171" t="s">
        <v>726</v>
      </c>
      <c r="R89" s="264"/>
      <c r="S89" s="167" t="s">
        <v>0</v>
      </c>
    </row>
    <row r="90" spans="1:19" s="123" customFormat="1" ht="12">
      <c r="A90" s="85"/>
      <c r="B90" s="119" t="s">
        <v>921</v>
      </c>
      <c r="C90" s="120">
        <v>742</v>
      </c>
      <c r="D90" s="121"/>
      <c r="F90" s="235"/>
      <c r="G90" s="171">
        <v>0.006845</v>
      </c>
      <c r="H90" s="264"/>
      <c r="I90" s="167">
        <v>0.005338</v>
      </c>
      <c r="K90" s="235"/>
      <c r="L90" s="171" t="s">
        <v>726</v>
      </c>
      <c r="M90" s="264"/>
      <c r="N90" s="167" t="s">
        <v>726</v>
      </c>
      <c r="P90" s="235"/>
      <c r="Q90" s="171">
        <v>0.00044</v>
      </c>
      <c r="R90" s="264"/>
      <c r="S90" s="167">
        <v>0.0004</v>
      </c>
    </row>
    <row r="91" spans="1:19" s="123" customFormat="1" ht="12">
      <c r="A91" s="85"/>
      <c r="B91" s="119" t="s">
        <v>922</v>
      </c>
      <c r="C91" s="120">
        <v>766</v>
      </c>
      <c r="D91" s="121"/>
      <c r="F91" s="235"/>
      <c r="G91" s="171">
        <v>0.323117</v>
      </c>
      <c r="H91" s="264"/>
      <c r="I91" s="167">
        <v>0.25197</v>
      </c>
      <c r="K91" s="235"/>
      <c r="L91" s="171" t="s">
        <v>726</v>
      </c>
      <c r="M91" s="264"/>
      <c r="N91" s="167" t="s">
        <v>726</v>
      </c>
      <c r="P91" s="235"/>
      <c r="Q91" s="171">
        <v>0.006262</v>
      </c>
      <c r="R91" s="264"/>
      <c r="S91" s="167">
        <v>0.005692</v>
      </c>
    </row>
    <row r="92" spans="1:19" s="123" customFormat="1" ht="12.75">
      <c r="A92" s="85"/>
      <c r="B92" s="119" t="s">
        <v>923</v>
      </c>
      <c r="C92" s="120">
        <v>801</v>
      </c>
      <c r="D92" s="121"/>
      <c r="E92" s="39"/>
      <c r="F92" s="233"/>
      <c r="G92" s="171">
        <v>1.080816</v>
      </c>
      <c r="H92" s="264"/>
      <c r="I92" s="167">
        <v>0.842831</v>
      </c>
      <c r="J92" s="39"/>
      <c r="K92" s="233"/>
      <c r="L92" s="171">
        <v>0.247412</v>
      </c>
      <c r="M92" s="264"/>
      <c r="N92" s="167">
        <v>0.214882</v>
      </c>
      <c r="O92" s="39"/>
      <c r="P92" s="233"/>
      <c r="Q92" s="171">
        <v>0.117013</v>
      </c>
      <c r="R92" s="264"/>
      <c r="S92" s="167">
        <v>0.106362</v>
      </c>
    </row>
    <row r="93" spans="1:19" s="123" customFormat="1" ht="12">
      <c r="A93" s="85"/>
      <c r="B93" s="119" t="s">
        <v>151</v>
      </c>
      <c r="C93" s="120">
        <v>813</v>
      </c>
      <c r="D93" s="121"/>
      <c r="F93" s="235"/>
      <c r="G93" s="171">
        <v>0.083205</v>
      </c>
      <c r="H93" s="264"/>
      <c r="I93" s="167">
        <v>0.064884</v>
      </c>
      <c r="K93" s="235"/>
      <c r="L93" s="171">
        <v>0.060113</v>
      </c>
      <c r="M93" s="264"/>
      <c r="N93" s="167">
        <v>0.052209</v>
      </c>
      <c r="P93" s="235"/>
      <c r="Q93" s="171">
        <v>0.012551</v>
      </c>
      <c r="R93" s="264"/>
      <c r="S93" s="167">
        <v>0.011409</v>
      </c>
    </row>
    <row r="94" spans="1:19" s="123" customFormat="1" ht="12">
      <c r="A94" s="85"/>
      <c r="B94" s="119" t="s">
        <v>924</v>
      </c>
      <c r="C94" s="120">
        <v>817</v>
      </c>
      <c r="D94" s="121"/>
      <c r="E94" s="255"/>
      <c r="F94" s="235"/>
      <c r="G94" s="171">
        <v>0.009902</v>
      </c>
      <c r="H94" s="264"/>
      <c r="I94" s="167">
        <v>0.007722</v>
      </c>
      <c r="J94" s="255"/>
      <c r="K94" s="235"/>
      <c r="L94" s="171" t="s">
        <v>726</v>
      </c>
      <c r="M94" s="264"/>
      <c r="N94" s="167" t="s">
        <v>726</v>
      </c>
      <c r="O94" s="255"/>
      <c r="P94" s="235"/>
      <c r="Q94" s="171">
        <v>0.000553</v>
      </c>
      <c r="R94" s="264"/>
      <c r="S94" s="167">
        <v>0.000503</v>
      </c>
    </row>
    <row r="95" spans="1:19" s="123" customFormat="1" ht="12.75">
      <c r="A95" s="85"/>
      <c r="B95" s="119" t="s">
        <v>925</v>
      </c>
      <c r="C95" s="120">
        <v>818</v>
      </c>
      <c r="D95" s="121"/>
      <c r="E95" s="39"/>
      <c r="F95" s="233"/>
      <c r="G95" s="171">
        <v>0.000513</v>
      </c>
      <c r="H95" s="264"/>
      <c r="I95" s="167">
        <v>0.0004</v>
      </c>
      <c r="J95" s="39"/>
      <c r="K95" s="233"/>
      <c r="L95" s="171" t="s">
        <v>726</v>
      </c>
      <c r="M95" s="264"/>
      <c r="N95" s="167" t="s">
        <v>726</v>
      </c>
      <c r="O95" s="39"/>
      <c r="P95" s="233"/>
      <c r="Q95" s="171">
        <v>0.00044</v>
      </c>
      <c r="R95" s="264"/>
      <c r="S95" s="167">
        <v>0.0004</v>
      </c>
    </row>
    <row r="96" spans="1:19" s="123" customFormat="1" ht="12.75">
      <c r="A96" s="85"/>
      <c r="B96" s="119" t="s">
        <v>157</v>
      </c>
      <c r="C96" s="120">
        <v>833</v>
      </c>
      <c r="D96" s="121"/>
      <c r="E96" s="39"/>
      <c r="F96" s="233"/>
      <c r="G96" s="171">
        <v>0.000513</v>
      </c>
      <c r="H96" s="264"/>
      <c r="I96" s="167">
        <v>0.0004</v>
      </c>
      <c r="J96" s="39"/>
      <c r="K96" s="233"/>
      <c r="L96" s="171" t="s">
        <v>726</v>
      </c>
      <c r="M96" s="264"/>
      <c r="N96" s="167" t="s">
        <v>726</v>
      </c>
      <c r="O96" s="39"/>
      <c r="P96" s="233"/>
      <c r="Q96" s="171">
        <v>0.00044</v>
      </c>
      <c r="R96" s="264"/>
      <c r="S96" s="167">
        <v>0.0004</v>
      </c>
    </row>
    <row r="97" spans="1:19" s="123" customFormat="1" ht="12.75">
      <c r="A97" s="85"/>
      <c r="B97" s="119" t="s">
        <v>926</v>
      </c>
      <c r="C97" s="120">
        <v>834</v>
      </c>
      <c r="D97" s="121"/>
      <c r="E97" s="39"/>
      <c r="F97" s="233"/>
      <c r="G97" s="171">
        <v>0.002875</v>
      </c>
      <c r="H97" s="264"/>
      <c r="I97" s="167">
        <v>0.002242</v>
      </c>
      <c r="J97" s="39"/>
      <c r="K97" s="233"/>
      <c r="L97" s="171" t="s">
        <v>726</v>
      </c>
      <c r="M97" s="264"/>
      <c r="N97" s="167" t="s">
        <v>726</v>
      </c>
      <c r="O97" s="39"/>
      <c r="P97" s="233"/>
      <c r="Q97" s="171">
        <v>0.022871</v>
      </c>
      <c r="R97" s="264"/>
      <c r="S97" s="167">
        <v>0.020789</v>
      </c>
    </row>
    <row r="98" spans="1:19" s="123" customFormat="1" ht="12.75">
      <c r="A98" s="85"/>
      <c r="B98" s="119" t="s">
        <v>927</v>
      </c>
      <c r="C98" s="120">
        <v>835</v>
      </c>
      <c r="D98" s="121"/>
      <c r="E98" s="39"/>
      <c r="F98" s="233"/>
      <c r="G98" s="171">
        <v>0.000513</v>
      </c>
      <c r="H98" s="264"/>
      <c r="I98" s="167">
        <v>0.0004</v>
      </c>
      <c r="J98" s="39"/>
      <c r="K98" s="233"/>
      <c r="L98" s="171" t="s">
        <v>726</v>
      </c>
      <c r="M98" s="264"/>
      <c r="N98" s="167" t="s">
        <v>726</v>
      </c>
      <c r="O98" s="39"/>
      <c r="P98" s="233"/>
      <c r="Q98" s="171">
        <v>0.00044</v>
      </c>
      <c r="R98" s="264"/>
      <c r="S98" s="167">
        <v>0.0004</v>
      </c>
    </row>
    <row r="99" spans="1:19" s="123" customFormat="1" ht="12">
      <c r="A99" s="85"/>
      <c r="B99" s="119" t="s">
        <v>928</v>
      </c>
      <c r="C99" s="120">
        <v>839</v>
      </c>
      <c r="D99" s="121"/>
      <c r="F99" s="235"/>
      <c r="G99" s="171">
        <v>0.000513</v>
      </c>
      <c r="H99" s="264"/>
      <c r="I99" s="167">
        <v>0.0004</v>
      </c>
      <c r="K99" s="235"/>
      <c r="L99" s="171" t="s">
        <v>726</v>
      </c>
      <c r="M99" s="264"/>
      <c r="N99" s="167" t="s">
        <v>726</v>
      </c>
      <c r="P99" s="235"/>
      <c r="Q99" s="171">
        <v>0.009608</v>
      </c>
      <c r="R99" s="264"/>
      <c r="S99" s="167">
        <v>0.008733</v>
      </c>
    </row>
    <row r="100" spans="1:19" s="123" customFormat="1" ht="12">
      <c r="A100" s="85"/>
      <c r="B100" s="119" t="s">
        <v>6</v>
      </c>
      <c r="C100" s="120">
        <v>841</v>
      </c>
      <c r="D100" s="121">
        <v>11</v>
      </c>
      <c r="F100" s="235"/>
      <c r="G100" s="171" t="s">
        <v>726</v>
      </c>
      <c r="H100" s="264"/>
      <c r="I100" s="167" t="s">
        <v>0</v>
      </c>
      <c r="K100" s="235"/>
      <c r="L100" s="171" t="s">
        <v>726</v>
      </c>
      <c r="M100" s="264"/>
      <c r="N100" s="167" t="s">
        <v>726</v>
      </c>
      <c r="P100" s="235"/>
      <c r="Q100" s="171" t="s">
        <v>726</v>
      </c>
      <c r="R100" s="264"/>
      <c r="S100" s="167" t="s">
        <v>0</v>
      </c>
    </row>
    <row r="101" spans="1:19" s="123" customFormat="1" ht="12">
      <c r="A101" s="85"/>
      <c r="B101" s="130" t="s">
        <v>218</v>
      </c>
      <c r="C101" s="131">
        <v>848</v>
      </c>
      <c r="D101" s="132">
        <v>801</v>
      </c>
      <c r="F101" s="235"/>
      <c r="G101" s="171" t="s">
        <v>726</v>
      </c>
      <c r="H101" s="264"/>
      <c r="I101" s="167" t="s">
        <v>0</v>
      </c>
      <c r="K101" s="235"/>
      <c r="L101" s="171" t="s">
        <v>726</v>
      </c>
      <c r="M101" s="264"/>
      <c r="N101" s="167" t="s">
        <v>726</v>
      </c>
      <c r="P101" s="235"/>
      <c r="Q101" s="171" t="s">
        <v>726</v>
      </c>
      <c r="R101" s="264"/>
      <c r="S101" s="167" t="s">
        <v>0</v>
      </c>
    </row>
    <row r="102" spans="1:19" s="123" customFormat="1" ht="12.75">
      <c r="A102" s="85"/>
      <c r="B102" s="119" t="s">
        <v>929</v>
      </c>
      <c r="C102" s="120">
        <v>851</v>
      </c>
      <c r="D102" s="121"/>
      <c r="E102" s="39"/>
      <c r="F102" s="279"/>
      <c r="G102" s="171">
        <v>0.000513</v>
      </c>
      <c r="H102" s="264"/>
      <c r="I102" s="167">
        <v>0.0004</v>
      </c>
      <c r="J102" s="39"/>
      <c r="K102" s="279"/>
      <c r="L102" s="171" t="s">
        <v>726</v>
      </c>
      <c r="M102" s="264"/>
      <c r="N102" s="167" t="s">
        <v>726</v>
      </c>
      <c r="O102" s="39"/>
      <c r="P102" s="279"/>
      <c r="Q102" s="171">
        <v>0.00044</v>
      </c>
      <c r="R102" s="264"/>
      <c r="S102" s="167">
        <v>0.0004</v>
      </c>
    </row>
    <row r="103" spans="1:19" s="128" customFormat="1" ht="12">
      <c r="A103" s="85"/>
      <c r="B103" s="119" t="s">
        <v>165</v>
      </c>
      <c r="C103" s="120">
        <v>855</v>
      </c>
      <c r="D103" s="121"/>
      <c r="E103" s="123"/>
      <c r="F103" s="235"/>
      <c r="G103" s="171">
        <v>0.172491</v>
      </c>
      <c r="H103" s="264"/>
      <c r="I103" s="167">
        <v>0.13451</v>
      </c>
      <c r="J103" s="123"/>
      <c r="K103" s="235"/>
      <c r="L103" s="171" t="s">
        <v>726</v>
      </c>
      <c r="M103" s="264"/>
      <c r="N103" s="167" t="s">
        <v>726</v>
      </c>
      <c r="O103" s="123"/>
      <c r="P103" s="235"/>
      <c r="Q103" s="171">
        <v>0.00044</v>
      </c>
      <c r="R103" s="264"/>
      <c r="S103" s="167">
        <v>0.0004</v>
      </c>
    </row>
    <row r="104" spans="1:19" s="123" customFormat="1" ht="12">
      <c r="A104" s="85"/>
      <c r="B104" s="130" t="s">
        <v>930</v>
      </c>
      <c r="C104" s="131">
        <v>856</v>
      </c>
      <c r="D104" s="132"/>
      <c r="F104" s="235"/>
      <c r="G104" s="171">
        <v>0.000513</v>
      </c>
      <c r="H104" s="264"/>
      <c r="I104" s="167">
        <v>0.0004</v>
      </c>
      <c r="K104" s="235"/>
      <c r="L104" s="171" t="s">
        <v>726</v>
      </c>
      <c r="M104" s="264"/>
      <c r="N104" s="167" t="s">
        <v>726</v>
      </c>
      <c r="P104" s="235"/>
      <c r="Q104" s="171">
        <v>0.00044</v>
      </c>
      <c r="R104" s="264"/>
      <c r="S104" s="167">
        <v>0.0004</v>
      </c>
    </row>
    <row r="105" spans="1:19" s="123" customFormat="1" ht="12">
      <c r="A105" s="85"/>
      <c r="B105" s="130" t="s">
        <v>931</v>
      </c>
      <c r="C105" s="131">
        <v>868</v>
      </c>
      <c r="D105" s="132"/>
      <c r="F105" s="235"/>
      <c r="G105" s="171">
        <v>0.000513</v>
      </c>
      <c r="H105" s="264"/>
      <c r="I105" s="167">
        <v>0.0004</v>
      </c>
      <c r="K105" s="235"/>
      <c r="L105" s="171" t="s">
        <v>726</v>
      </c>
      <c r="M105" s="264"/>
      <c r="N105" s="167" t="s">
        <v>726</v>
      </c>
      <c r="P105" s="235"/>
      <c r="Q105" s="171">
        <v>0.00044</v>
      </c>
      <c r="R105" s="264"/>
      <c r="S105" s="167">
        <v>0.0004</v>
      </c>
    </row>
    <row r="106" spans="1:19" s="123" customFormat="1" ht="12">
      <c r="A106" s="85"/>
      <c r="B106" s="130" t="s">
        <v>932</v>
      </c>
      <c r="C106" s="131">
        <v>899</v>
      </c>
      <c r="D106" s="132"/>
      <c r="F106" s="235"/>
      <c r="G106" s="171">
        <v>0.000513</v>
      </c>
      <c r="H106" s="264"/>
      <c r="I106" s="167">
        <v>0.0004</v>
      </c>
      <c r="K106" s="235"/>
      <c r="L106" s="171" t="s">
        <v>726</v>
      </c>
      <c r="M106" s="264"/>
      <c r="N106" s="167" t="s">
        <v>726</v>
      </c>
      <c r="P106" s="235"/>
      <c r="Q106" s="171">
        <v>0.00044</v>
      </c>
      <c r="R106" s="264"/>
      <c r="S106" s="167">
        <v>0.0004</v>
      </c>
    </row>
    <row r="107" spans="5:19" ht="12.75">
      <c r="E107" s="123"/>
      <c r="F107" s="235"/>
      <c r="G107" s="158" t="s">
        <v>726</v>
      </c>
      <c r="H107" s="250"/>
      <c r="I107" s="196" t="s">
        <v>726</v>
      </c>
      <c r="J107" s="123"/>
      <c r="K107" s="235"/>
      <c r="L107" s="250" t="s">
        <v>726</v>
      </c>
      <c r="M107" s="250"/>
      <c r="N107" s="267" t="s">
        <v>726</v>
      </c>
      <c r="O107" s="123"/>
      <c r="P107" s="235"/>
      <c r="Q107" s="250" t="s">
        <v>726</v>
      </c>
      <c r="R107" s="250"/>
      <c r="S107" s="267" t="s">
        <v>726</v>
      </c>
    </row>
    <row r="108" spans="6:19" ht="12.75">
      <c r="F108" s="235"/>
      <c r="G108" s="158" t="s">
        <v>726</v>
      </c>
      <c r="H108" s="250"/>
      <c r="I108" s="196" t="s">
        <v>726</v>
      </c>
      <c r="K108" s="235"/>
      <c r="L108" s="250" t="s">
        <v>726</v>
      </c>
      <c r="M108" s="250"/>
      <c r="N108" s="267" t="s">
        <v>726</v>
      </c>
      <c r="P108" s="235"/>
      <c r="Q108" s="250" t="s">
        <v>726</v>
      </c>
      <c r="R108" s="250"/>
      <c r="S108" s="267" t="s">
        <v>726</v>
      </c>
    </row>
    <row r="109" spans="5:19" ht="12.75">
      <c r="E109" s="196"/>
      <c r="F109" s="233"/>
      <c r="G109" s="158" t="s">
        <v>726</v>
      </c>
      <c r="H109" s="250"/>
      <c r="I109" s="196" t="s">
        <v>726</v>
      </c>
      <c r="J109" s="196"/>
      <c r="K109" s="233"/>
      <c r="L109" s="250" t="s">
        <v>726</v>
      </c>
      <c r="M109" s="250"/>
      <c r="N109" s="267" t="s">
        <v>726</v>
      </c>
      <c r="O109" s="196"/>
      <c r="P109" s="233"/>
      <c r="Q109" s="250" t="s">
        <v>726</v>
      </c>
      <c r="R109" s="250"/>
      <c r="S109" s="267" t="s">
        <v>726</v>
      </c>
    </row>
    <row r="110" spans="5:19" ht="12.75">
      <c r="E110" s="123"/>
      <c r="F110" s="235"/>
      <c r="G110" s="158" t="s">
        <v>726</v>
      </c>
      <c r="H110" s="250"/>
      <c r="I110" s="196" t="s">
        <v>726</v>
      </c>
      <c r="J110" s="123"/>
      <c r="K110" s="235"/>
      <c r="L110" s="250" t="s">
        <v>726</v>
      </c>
      <c r="M110" s="250"/>
      <c r="N110" s="267" t="s">
        <v>726</v>
      </c>
      <c r="O110" s="123"/>
      <c r="P110" s="235"/>
      <c r="Q110" s="250" t="s">
        <v>726</v>
      </c>
      <c r="R110" s="250"/>
      <c r="S110" s="267" t="s">
        <v>726</v>
      </c>
    </row>
    <row r="111" spans="5:19" ht="12.75">
      <c r="E111" s="123"/>
      <c r="F111" s="235"/>
      <c r="G111" s="158" t="s">
        <v>726</v>
      </c>
      <c r="H111" s="250"/>
      <c r="I111" s="196" t="s">
        <v>726</v>
      </c>
      <c r="J111" s="123"/>
      <c r="K111" s="235"/>
      <c r="L111" s="250" t="s">
        <v>726</v>
      </c>
      <c r="M111" s="250"/>
      <c r="N111" s="267" t="s">
        <v>726</v>
      </c>
      <c r="O111" s="123"/>
      <c r="P111" s="235"/>
      <c r="Q111" s="250" t="s">
        <v>726</v>
      </c>
      <c r="R111" s="250"/>
      <c r="S111" s="267" t="s">
        <v>726</v>
      </c>
    </row>
    <row r="112" spans="5:19" ht="12.75">
      <c r="E112" s="123"/>
      <c r="F112" s="235"/>
      <c r="G112" s="158" t="s">
        <v>726</v>
      </c>
      <c r="H112" s="250"/>
      <c r="I112" s="196" t="s">
        <v>726</v>
      </c>
      <c r="J112" s="123"/>
      <c r="K112" s="235"/>
      <c r="L112" s="250" t="s">
        <v>726</v>
      </c>
      <c r="M112" s="250"/>
      <c r="N112" s="267" t="s">
        <v>726</v>
      </c>
      <c r="O112" s="123"/>
      <c r="P112" s="235"/>
      <c r="Q112" s="250" t="s">
        <v>726</v>
      </c>
      <c r="R112" s="250"/>
      <c r="S112" s="267" t="s">
        <v>726</v>
      </c>
    </row>
    <row r="113" spans="6:19" ht="12.75">
      <c r="F113" s="233"/>
      <c r="G113" s="158" t="s">
        <v>726</v>
      </c>
      <c r="H113" s="250"/>
      <c r="I113" s="196" t="s">
        <v>726</v>
      </c>
      <c r="K113" s="233"/>
      <c r="L113" s="250" t="s">
        <v>726</v>
      </c>
      <c r="M113" s="250"/>
      <c r="N113" s="267" t="s">
        <v>726</v>
      </c>
      <c r="P113" s="233"/>
      <c r="Q113" s="250" t="s">
        <v>726</v>
      </c>
      <c r="R113" s="250"/>
      <c r="S113" s="267" t="s">
        <v>726</v>
      </c>
    </row>
    <row r="114" spans="5:19" ht="12.75">
      <c r="E114" s="123"/>
      <c r="F114" s="235"/>
      <c r="G114" s="158" t="s">
        <v>726</v>
      </c>
      <c r="H114" s="250"/>
      <c r="I114" s="158" t="s">
        <v>726</v>
      </c>
      <c r="J114" s="123"/>
      <c r="K114" s="235"/>
      <c r="L114" s="250" t="s">
        <v>726</v>
      </c>
      <c r="M114" s="250"/>
      <c r="N114" s="267" t="s">
        <v>726</v>
      </c>
      <c r="O114" s="123"/>
      <c r="P114" s="235"/>
      <c r="Q114" s="250" t="s">
        <v>726</v>
      </c>
      <c r="R114" s="250"/>
      <c r="S114" s="267"/>
    </row>
    <row r="115" spans="6:19" ht="12.75">
      <c r="F115" s="233"/>
      <c r="G115" s="158" t="s">
        <v>726</v>
      </c>
      <c r="H115" s="250"/>
      <c r="I115" s="158" t="s">
        <v>726</v>
      </c>
      <c r="K115" s="233"/>
      <c r="L115" s="250" t="s">
        <v>726</v>
      </c>
      <c r="M115" s="250"/>
      <c r="N115" s="267" t="s">
        <v>726</v>
      </c>
      <c r="P115" s="233"/>
      <c r="Q115" s="250"/>
      <c r="R115" s="250"/>
      <c r="S115" s="267"/>
    </row>
    <row r="116" spans="5:19" ht="12.75">
      <c r="E116" s="123"/>
      <c r="F116" s="235"/>
      <c r="G116" s="158" t="s">
        <v>726</v>
      </c>
      <c r="I116" s="158" t="s">
        <v>726</v>
      </c>
      <c r="J116" s="123"/>
      <c r="K116" s="235"/>
      <c r="L116" s="250" t="s">
        <v>726</v>
      </c>
      <c r="M116" s="250"/>
      <c r="N116" s="267" t="s">
        <v>726</v>
      </c>
      <c r="O116" s="123"/>
      <c r="P116" s="235"/>
      <c r="Q116" s="250"/>
      <c r="R116" s="250"/>
      <c r="S116" s="267"/>
    </row>
    <row r="117" spans="5:19" ht="12.75">
      <c r="E117" s="123"/>
      <c r="F117" s="235"/>
      <c r="G117" s="158" t="s">
        <v>726</v>
      </c>
      <c r="I117" s="158" t="s">
        <v>726</v>
      </c>
      <c r="J117" s="123"/>
      <c r="K117" s="235"/>
      <c r="L117" s="250" t="s">
        <v>726</v>
      </c>
      <c r="M117" s="250"/>
      <c r="N117" s="250" t="s">
        <v>726</v>
      </c>
      <c r="O117" s="123"/>
      <c r="P117" s="235"/>
      <c r="Q117" s="250"/>
      <c r="R117" s="250"/>
      <c r="S117" s="250"/>
    </row>
    <row r="118" spans="5:19" ht="12.75">
      <c r="E118" s="123"/>
      <c r="F118" s="235"/>
      <c r="J118" s="123"/>
      <c r="K118" s="235"/>
      <c r="L118" s="250" t="s">
        <v>726</v>
      </c>
      <c r="M118" s="250"/>
      <c r="N118" s="250" t="s">
        <v>726</v>
      </c>
      <c r="O118" s="123"/>
      <c r="P118" s="235"/>
      <c r="Q118" s="250"/>
      <c r="R118" s="250"/>
      <c r="S118" s="250"/>
    </row>
    <row r="119" spans="5:19" ht="12.75">
      <c r="E119" s="123"/>
      <c r="F119" s="235"/>
      <c r="J119" s="123"/>
      <c r="K119" s="235"/>
      <c r="L119" s="250" t="s">
        <v>726</v>
      </c>
      <c r="M119" s="250"/>
      <c r="N119" s="250" t="s">
        <v>726</v>
      </c>
      <c r="O119" s="123"/>
      <c r="P119" s="235"/>
      <c r="Q119" s="250"/>
      <c r="R119" s="250"/>
      <c r="S119" s="250"/>
    </row>
    <row r="120" spans="5:19" ht="12.75">
      <c r="E120" s="123"/>
      <c r="F120" s="235"/>
      <c r="J120" s="123"/>
      <c r="K120" s="235"/>
      <c r="L120" s="250" t="s">
        <v>726</v>
      </c>
      <c r="M120" s="250"/>
      <c r="N120" s="250" t="s">
        <v>726</v>
      </c>
      <c r="O120" s="123"/>
      <c r="P120" s="235"/>
      <c r="Q120" s="250"/>
      <c r="R120" s="250"/>
      <c r="S120" s="250"/>
    </row>
    <row r="121" spans="5:19" ht="12.75">
      <c r="E121" s="196"/>
      <c r="F121" s="233"/>
      <c r="J121" s="196"/>
      <c r="K121" s="233"/>
      <c r="L121" s="250"/>
      <c r="M121" s="250"/>
      <c r="N121" s="250"/>
      <c r="O121" s="196"/>
      <c r="P121" s="233"/>
      <c r="Q121" s="250"/>
      <c r="R121" s="250"/>
      <c r="S121" s="250"/>
    </row>
    <row r="122" spans="5:19" ht="12.75">
      <c r="E122" s="123"/>
      <c r="F122" s="235"/>
      <c r="J122" s="123"/>
      <c r="K122" s="235"/>
      <c r="L122" s="250"/>
      <c r="M122" s="250"/>
      <c r="N122" s="250"/>
      <c r="O122" s="123"/>
      <c r="P122" s="235"/>
      <c r="Q122" s="250"/>
      <c r="R122" s="250"/>
      <c r="S122" s="250"/>
    </row>
    <row r="123" spans="5:19" ht="12.75">
      <c r="E123" s="123"/>
      <c r="F123" s="235"/>
      <c r="J123" s="123"/>
      <c r="K123" s="235"/>
      <c r="L123" s="250"/>
      <c r="M123" s="250"/>
      <c r="N123" s="250"/>
      <c r="O123" s="123"/>
      <c r="P123" s="235"/>
      <c r="Q123" s="250"/>
      <c r="R123" s="250"/>
      <c r="S123" s="250"/>
    </row>
    <row r="124" spans="6:19" ht="12.75">
      <c r="F124" s="233"/>
      <c r="K124" s="233"/>
      <c r="L124" s="250"/>
      <c r="M124" s="250"/>
      <c r="N124" s="250"/>
      <c r="P124" s="233"/>
      <c r="Q124" s="250"/>
      <c r="R124" s="250"/>
      <c r="S124" s="250"/>
    </row>
    <row r="125" spans="6:19" ht="12.75">
      <c r="F125" s="233"/>
      <c r="K125" s="233"/>
      <c r="L125" s="250"/>
      <c r="M125" s="250"/>
      <c r="N125" s="250"/>
      <c r="P125" s="233"/>
      <c r="Q125" s="250"/>
      <c r="R125" s="250"/>
      <c r="S125" s="250"/>
    </row>
    <row r="126" spans="5:19" ht="12.75">
      <c r="E126" s="123"/>
      <c r="F126" s="235"/>
      <c r="J126" s="123"/>
      <c r="K126" s="235"/>
      <c r="L126" s="250"/>
      <c r="M126" s="250"/>
      <c r="N126" s="250"/>
      <c r="O126" s="123"/>
      <c r="P126" s="235"/>
      <c r="Q126" s="250"/>
      <c r="R126" s="250"/>
      <c r="S126" s="250"/>
    </row>
    <row r="127" spans="5:19" ht="12.75">
      <c r="E127" s="123"/>
      <c r="F127" s="235"/>
      <c r="J127" s="123"/>
      <c r="K127" s="235"/>
      <c r="L127" s="250"/>
      <c r="M127" s="250"/>
      <c r="N127" s="250"/>
      <c r="O127" s="123"/>
      <c r="P127" s="235"/>
      <c r="Q127" s="250"/>
      <c r="R127" s="250"/>
      <c r="S127" s="250"/>
    </row>
    <row r="128" spans="5:19" ht="12.75">
      <c r="E128" s="123"/>
      <c r="F128" s="235"/>
      <c r="J128" s="123"/>
      <c r="K128" s="235"/>
      <c r="L128" s="250"/>
      <c r="M128" s="250"/>
      <c r="N128" s="250"/>
      <c r="O128" s="123"/>
      <c r="P128" s="235"/>
      <c r="Q128" s="250"/>
      <c r="R128" s="250"/>
      <c r="S128" s="250"/>
    </row>
    <row r="129" spans="6:17" ht="12.75">
      <c r="F129" s="233"/>
      <c r="K129" s="233"/>
      <c r="L129" s="158"/>
      <c r="P129" s="233"/>
      <c r="Q129" s="158"/>
    </row>
    <row r="130" spans="5:17" ht="12.75">
      <c r="E130" s="123"/>
      <c r="F130" s="235"/>
      <c r="J130" s="123"/>
      <c r="K130" s="235"/>
      <c r="L130" s="158"/>
      <c r="O130" s="123"/>
      <c r="P130" s="235"/>
      <c r="Q130" s="158"/>
    </row>
    <row r="131" spans="5:17" ht="12.75">
      <c r="E131" s="123"/>
      <c r="F131" s="235"/>
      <c r="J131" s="123"/>
      <c r="K131" s="235"/>
      <c r="L131" s="158"/>
      <c r="O131" s="123"/>
      <c r="P131" s="235"/>
      <c r="Q131" s="158"/>
    </row>
    <row r="132" spans="6:17" ht="12.75">
      <c r="F132" s="236">
        <f>SUM(F12:F130)</f>
        <v>0</v>
      </c>
      <c r="K132" s="236"/>
      <c r="L132" s="158"/>
      <c r="P132" s="236"/>
      <c r="Q132" s="158"/>
    </row>
    <row r="133" spans="5:17" ht="12.75">
      <c r="E133" s="123"/>
      <c r="F133" s="235"/>
      <c r="J133" s="123"/>
      <c r="K133" s="235"/>
      <c r="O133" s="123"/>
      <c r="P133" s="235"/>
      <c r="Q133" s="158"/>
    </row>
    <row r="134" spans="5:17" ht="12.75">
      <c r="E134" s="123"/>
      <c r="F134" s="235"/>
      <c r="J134" s="123"/>
      <c r="K134" s="235"/>
      <c r="O134" s="123"/>
      <c r="P134" s="235"/>
      <c r="Q134" s="158"/>
    </row>
    <row r="135" spans="5:17" ht="12.75">
      <c r="E135" s="123"/>
      <c r="F135" s="235"/>
      <c r="J135" s="123"/>
      <c r="K135" s="235"/>
      <c r="O135" s="123"/>
      <c r="P135" s="235"/>
      <c r="Q135" s="158"/>
    </row>
    <row r="136" spans="5:17" ht="12.75">
      <c r="E136" s="123"/>
      <c r="F136" s="235"/>
      <c r="J136" s="123"/>
      <c r="K136" s="235"/>
      <c r="O136" s="123"/>
      <c r="P136" s="235"/>
      <c r="Q136" s="158"/>
    </row>
    <row r="137" spans="5:17" ht="12.75">
      <c r="E137" s="123"/>
      <c r="F137" s="235"/>
      <c r="J137" s="123"/>
      <c r="K137" s="235"/>
      <c r="O137" s="123"/>
      <c r="P137" s="235"/>
      <c r="Q137" s="158"/>
    </row>
    <row r="138" spans="5:17" ht="12.75">
      <c r="E138" s="123"/>
      <c r="F138" s="235"/>
      <c r="J138" s="123"/>
      <c r="K138" s="235"/>
      <c r="O138" s="123"/>
      <c r="P138" s="235"/>
      <c r="Q138" s="158"/>
    </row>
    <row r="139" spans="6:17" ht="12.75">
      <c r="F139" s="233"/>
      <c r="K139" s="233"/>
      <c r="P139" s="233"/>
      <c r="Q139" s="158"/>
    </row>
    <row r="140" spans="5:17" ht="12.75">
      <c r="E140" s="123"/>
      <c r="F140" s="235"/>
      <c r="J140" s="123"/>
      <c r="K140" s="235"/>
      <c r="O140" s="123"/>
      <c r="P140" s="235"/>
      <c r="Q140" s="158"/>
    </row>
    <row r="141" spans="5:17" ht="12.75">
      <c r="E141" s="123"/>
      <c r="F141" s="235"/>
      <c r="J141" s="123"/>
      <c r="K141" s="235"/>
      <c r="O141" s="123"/>
      <c r="P141" s="235"/>
      <c r="Q141" s="158"/>
    </row>
    <row r="142" spans="5:17" ht="12.75">
      <c r="E142" s="123"/>
      <c r="F142" s="235"/>
      <c r="J142" s="123"/>
      <c r="K142" s="235"/>
      <c r="O142" s="123"/>
      <c r="P142" s="235"/>
      <c r="Q142" s="158"/>
    </row>
    <row r="143" spans="5:17" ht="12.75">
      <c r="E143" s="123"/>
      <c r="F143" s="235"/>
      <c r="J143" s="123"/>
      <c r="K143" s="235"/>
      <c r="O143" s="123"/>
      <c r="P143" s="235"/>
      <c r="Q143" s="158"/>
    </row>
    <row r="144" spans="5:17" ht="12.75">
      <c r="E144" s="123"/>
      <c r="F144" s="235"/>
      <c r="J144" s="123"/>
      <c r="K144" s="235"/>
      <c r="O144" s="123"/>
      <c r="P144" s="235"/>
      <c r="Q144" s="158"/>
    </row>
    <row r="145" spans="5:17" ht="12.75">
      <c r="E145" s="123"/>
      <c r="F145" s="235"/>
      <c r="J145" s="123"/>
      <c r="K145" s="235"/>
      <c r="O145" s="123"/>
      <c r="P145" s="235"/>
      <c r="Q145" s="158"/>
    </row>
    <row r="146" spans="5:17" ht="12.75">
      <c r="E146" s="123"/>
      <c r="F146" s="235"/>
      <c r="J146" s="123"/>
      <c r="K146" s="235"/>
      <c r="O146" s="123"/>
      <c r="P146" s="235"/>
      <c r="Q146" s="158"/>
    </row>
    <row r="147" spans="5:17" ht="12.75">
      <c r="E147" s="123"/>
      <c r="F147" s="235"/>
      <c r="J147" s="123"/>
      <c r="K147" s="235"/>
      <c r="O147" s="123"/>
      <c r="P147" s="235"/>
      <c r="Q147" s="158"/>
    </row>
    <row r="148" spans="5:17" ht="12.75">
      <c r="E148" s="123"/>
      <c r="F148" s="235"/>
      <c r="J148" s="123"/>
      <c r="K148" s="235"/>
      <c r="O148" s="123"/>
      <c r="P148" s="235"/>
      <c r="Q148" s="158"/>
    </row>
    <row r="149" spans="5:17" ht="12.75">
      <c r="E149" s="123"/>
      <c r="F149" s="235"/>
      <c r="J149" s="123"/>
      <c r="K149" s="235"/>
      <c r="O149" s="123"/>
      <c r="P149" s="235"/>
      <c r="Q149" s="158"/>
    </row>
    <row r="150" spans="5:17" ht="12.75">
      <c r="E150" s="123"/>
      <c r="F150" s="235"/>
      <c r="J150" s="123"/>
      <c r="K150" s="235"/>
      <c r="O150" s="123"/>
      <c r="P150" s="235"/>
      <c r="Q150" s="158"/>
    </row>
    <row r="151" spans="5:17" ht="12.75">
      <c r="E151" s="123"/>
      <c r="F151" s="235"/>
      <c r="J151" s="123"/>
      <c r="K151" s="235"/>
      <c r="O151" s="123"/>
      <c r="P151" s="235"/>
      <c r="Q151" s="158"/>
    </row>
    <row r="152" spans="5:17" ht="12.75">
      <c r="E152" s="123"/>
      <c r="F152" s="235"/>
      <c r="J152" s="123"/>
      <c r="K152" s="235"/>
      <c r="O152" s="123"/>
      <c r="P152" s="235"/>
      <c r="Q152" s="158"/>
    </row>
    <row r="153" spans="6:17" ht="12.75">
      <c r="F153" s="233"/>
      <c r="K153" s="233"/>
      <c r="P153" s="233"/>
      <c r="Q153" s="158"/>
    </row>
    <row r="154" spans="5:17" ht="12.75">
      <c r="E154" s="123"/>
      <c r="F154" s="235"/>
      <c r="J154" s="123"/>
      <c r="K154" s="235"/>
      <c r="O154" s="123"/>
      <c r="P154" s="235"/>
      <c r="Q154" s="158"/>
    </row>
    <row r="155" spans="6:17" ht="12.75">
      <c r="F155" s="233"/>
      <c r="K155" s="233"/>
      <c r="P155" s="233"/>
      <c r="Q155" s="158"/>
    </row>
    <row r="156" spans="5:17" ht="12.75">
      <c r="E156" s="123"/>
      <c r="F156" s="235"/>
      <c r="J156" s="123"/>
      <c r="K156" s="235"/>
      <c r="O156" s="123"/>
      <c r="P156" s="235"/>
      <c r="Q156" s="158"/>
    </row>
    <row r="157" spans="5:17" ht="12.75">
      <c r="E157" s="123"/>
      <c r="F157" s="235"/>
      <c r="J157" s="123"/>
      <c r="K157" s="235"/>
      <c r="O157" s="123"/>
      <c r="P157" s="235"/>
      <c r="Q157" s="158"/>
    </row>
    <row r="158" spans="5:17" ht="12.75">
      <c r="E158" s="123"/>
      <c r="F158" s="235"/>
      <c r="J158" s="123"/>
      <c r="K158" s="235"/>
      <c r="O158" s="123"/>
      <c r="P158" s="235"/>
      <c r="Q158" s="158"/>
    </row>
    <row r="159" spans="5:17" ht="12.75">
      <c r="E159" s="123"/>
      <c r="F159" s="235"/>
      <c r="J159" s="123"/>
      <c r="K159" s="235"/>
      <c r="O159" s="123"/>
      <c r="P159" s="235"/>
      <c r="Q159" s="158"/>
    </row>
    <row r="160" spans="5:17" ht="12.75">
      <c r="E160" s="128"/>
      <c r="F160" s="235"/>
      <c r="J160" s="128"/>
      <c r="K160" s="235"/>
      <c r="O160" s="128"/>
      <c r="P160" s="235"/>
      <c r="Q160" s="158"/>
    </row>
    <row r="161" spans="5:17" ht="12.75">
      <c r="E161" s="123"/>
      <c r="F161" s="235"/>
      <c r="J161" s="123"/>
      <c r="K161" s="235"/>
      <c r="O161" s="123"/>
      <c r="P161" s="235"/>
      <c r="Q161" s="158"/>
    </row>
    <row r="162" spans="5:17" ht="12.75">
      <c r="E162" s="123"/>
      <c r="F162" s="235"/>
      <c r="J162" s="123"/>
      <c r="K162" s="235"/>
      <c r="O162" s="123"/>
      <c r="P162" s="235"/>
      <c r="Q162" s="158"/>
    </row>
    <row r="163" spans="5:17" ht="12.75">
      <c r="E163" s="123"/>
      <c r="F163" s="235"/>
      <c r="J163" s="123"/>
      <c r="K163" s="235"/>
      <c r="O163" s="123"/>
      <c r="P163" s="235"/>
      <c r="Q163" s="158"/>
    </row>
    <row r="164" spans="5:17" ht="12.75">
      <c r="E164" s="123"/>
      <c r="F164" s="235"/>
      <c r="J164" s="123"/>
      <c r="K164" s="235"/>
      <c r="O164" s="123"/>
      <c r="P164" s="235"/>
      <c r="Q164" s="158"/>
    </row>
    <row r="165" spans="5:17" ht="12.75">
      <c r="E165" s="123"/>
      <c r="F165" s="235"/>
      <c r="J165" s="123"/>
      <c r="K165" s="235"/>
      <c r="O165" s="123"/>
      <c r="P165" s="235"/>
      <c r="Q165" s="158"/>
    </row>
    <row r="166" spans="6:17" ht="12.75">
      <c r="F166" s="233"/>
      <c r="K166" s="233"/>
      <c r="P166" s="233"/>
      <c r="Q166" s="158"/>
    </row>
    <row r="167" spans="5:17" ht="12.75">
      <c r="E167" s="123"/>
      <c r="F167" s="235"/>
      <c r="J167" s="123"/>
      <c r="K167" s="235"/>
      <c r="O167" s="123"/>
      <c r="P167" s="235"/>
      <c r="Q167" s="158"/>
    </row>
    <row r="168" spans="6:17" ht="12.75">
      <c r="F168" s="233"/>
      <c r="K168" s="233"/>
      <c r="P168" s="233"/>
      <c r="Q168" s="158"/>
    </row>
    <row r="169" spans="6:17" ht="12.75">
      <c r="F169" s="233"/>
      <c r="K169" s="233"/>
      <c r="P169" s="233"/>
      <c r="Q169" s="158"/>
    </row>
    <row r="170" spans="6:17" ht="12.75">
      <c r="F170" s="233"/>
      <c r="K170" s="233"/>
      <c r="P170" s="233"/>
      <c r="Q170" s="158"/>
    </row>
    <row r="171" spans="5:17" ht="12.75">
      <c r="E171" s="123"/>
      <c r="F171" s="235"/>
      <c r="J171" s="123"/>
      <c r="K171" s="235"/>
      <c r="O171" s="123"/>
      <c r="P171" s="235"/>
      <c r="Q171" s="158"/>
    </row>
    <row r="172" spans="6:17" ht="12.75">
      <c r="F172" s="233"/>
      <c r="K172" s="233"/>
      <c r="P172" s="233"/>
      <c r="Q172" s="158"/>
    </row>
    <row r="173" spans="5:17" ht="12.75">
      <c r="E173" s="123"/>
      <c r="F173" s="235"/>
      <c r="J173" s="123"/>
      <c r="K173" s="235"/>
      <c r="O173" s="123"/>
      <c r="P173" s="235"/>
      <c r="Q173" s="158"/>
    </row>
    <row r="174" spans="5:17" ht="12.75">
      <c r="E174" s="123"/>
      <c r="F174" s="235"/>
      <c r="J174" s="123"/>
      <c r="K174" s="235"/>
      <c r="O174" s="123"/>
      <c r="P174" s="235"/>
      <c r="Q174" s="158"/>
    </row>
    <row r="175" spans="5:17" ht="12.75">
      <c r="E175" s="123"/>
      <c r="F175" s="235"/>
      <c r="J175" s="123"/>
      <c r="K175" s="235"/>
      <c r="O175" s="123"/>
      <c r="P175" s="235"/>
      <c r="Q175" s="158"/>
    </row>
    <row r="176" spans="5:17" ht="12.75">
      <c r="E176" s="123"/>
      <c r="F176" s="235"/>
      <c r="J176" s="123"/>
      <c r="K176" s="235"/>
      <c r="O176" s="123"/>
      <c r="P176" s="235"/>
      <c r="Q176" s="158"/>
    </row>
    <row r="177" spans="5:17" ht="12.75">
      <c r="E177" s="123"/>
      <c r="F177" s="235"/>
      <c r="J177" s="123"/>
      <c r="K177" s="235"/>
      <c r="O177" s="123"/>
      <c r="P177" s="235"/>
      <c r="Q177" s="158"/>
    </row>
    <row r="178" spans="6:17" ht="12.75">
      <c r="F178" s="233"/>
      <c r="K178" s="233"/>
      <c r="P178" s="233"/>
      <c r="Q178" s="158"/>
    </row>
    <row r="179" spans="6:17" ht="12.75">
      <c r="F179" s="233"/>
      <c r="K179" s="233"/>
      <c r="P179" s="233"/>
      <c r="Q179" s="158"/>
    </row>
    <row r="180" spans="6:17" ht="12.75">
      <c r="F180" s="233"/>
      <c r="K180" s="233"/>
      <c r="P180" s="233"/>
      <c r="Q180" s="158"/>
    </row>
    <row r="181" spans="5:17" ht="12.75">
      <c r="E181" s="123"/>
      <c r="F181" s="235"/>
      <c r="J181" s="123"/>
      <c r="K181" s="235"/>
      <c r="O181" s="123"/>
      <c r="P181" s="235"/>
      <c r="Q181" s="158"/>
    </row>
    <row r="182" spans="5:17" ht="12.75">
      <c r="E182" s="123"/>
      <c r="F182" s="235"/>
      <c r="J182" s="123"/>
      <c r="K182" s="235"/>
      <c r="O182" s="123"/>
      <c r="P182" s="235"/>
      <c r="Q182" s="158"/>
    </row>
    <row r="183" spans="6:17" ht="12.75">
      <c r="F183" s="233"/>
      <c r="K183" s="233"/>
      <c r="P183" s="233"/>
      <c r="Q183" s="158"/>
    </row>
    <row r="184" spans="5:17" ht="12.75">
      <c r="E184" s="123"/>
      <c r="F184" s="235"/>
      <c r="J184" s="123"/>
      <c r="K184" s="235"/>
      <c r="O184" s="123"/>
      <c r="P184" s="235"/>
      <c r="Q184" s="158"/>
    </row>
    <row r="185" spans="6:17" ht="12.75">
      <c r="F185" s="233"/>
      <c r="K185" s="233"/>
      <c r="P185" s="233"/>
      <c r="Q185" s="158"/>
    </row>
    <row r="186" spans="6:17" ht="12.75">
      <c r="F186" s="233"/>
      <c r="K186" s="233"/>
      <c r="P186" s="233"/>
      <c r="Q186" s="158"/>
    </row>
    <row r="187" spans="6:17" ht="12.75">
      <c r="F187" s="233"/>
      <c r="K187" s="233"/>
      <c r="P187" s="233"/>
      <c r="Q187" s="158"/>
    </row>
    <row r="188" spans="5:17" ht="12.75">
      <c r="E188" s="123"/>
      <c r="F188" s="235"/>
      <c r="J188" s="123"/>
      <c r="K188" s="235"/>
      <c r="O188" s="123"/>
      <c r="P188" s="235"/>
      <c r="Q188" s="158"/>
    </row>
    <row r="189" spans="5:17" ht="12.75">
      <c r="E189" s="123"/>
      <c r="F189" s="235"/>
      <c r="J189" s="123"/>
      <c r="K189" s="235"/>
      <c r="O189" s="123"/>
      <c r="P189" s="235"/>
      <c r="Q189" s="158"/>
    </row>
    <row r="190" spans="5:17" ht="12.75">
      <c r="E190" s="123"/>
      <c r="F190" s="235"/>
      <c r="J190" s="123"/>
      <c r="K190" s="235"/>
      <c r="O190" s="123"/>
      <c r="P190" s="235"/>
      <c r="Q190" s="158"/>
    </row>
    <row r="191" spans="5:17" ht="12.75">
      <c r="E191" s="123"/>
      <c r="F191" s="235"/>
      <c r="J191" s="123"/>
      <c r="K191" s="235"/>
      <c r="O191" s="123"/>
      <c r="P191" s="235"/>
      <c r="Q191" s="158"/>
    </row>
    <row r="192" spans="5:17" ht="12.75">
      <c r="E192" s="123"/>
      <c r="F192" s="235"/>
      <c r="J192" s="123"/>
      <c r="K192" s="235"/>
      <c r="O192" s="123"/>
      <c r="P192" s="235"/>
      <c r="Q192" s="158"/>
    </row>
    <row r="193" spans="6:17" ht="12.75">
      <c r="F193" s="233"/>
      <c r="K193" s="233"/>
      <c r="P193" s="233"/>
      <c r="Q193" s="158"/>
    </row>
    <row r="194" spans="5:17" ht="12.75">
      <c r="E194" s="123"/>
      <c r="F194" s="235"/>
      <c r="J194" s="123"/>
      <c r="K194" s="235"/>
      <c r="O194" s="123"/>
      <c r="P194" s="235"/>
      <c r="Q194" s="158"/>
    </row>
    <row r="195" spans="6:17" ht="12.75">
      <c r="F195" s="233"/>
      <c r="K195" s="233"/>
      <c r="P195" s="233"/>
      <c r="Q195" s="158"/>
    </row>
    <row r="196" spans="5:17" ht="12.75">
      <c r="E196" s="123"/>
      <c r="F196" s="235"/>
      <c r="J196" s="123"/>
      <c r="K196" s="235"/>
      <c r="O196" s="123"/>
      <c r="P196" s="235"/>
      <c r="Q196" s="158"/>
    </row>
    <row r="197" spans="5:17" ht="12.75">
      <c r="E197" s="123"/>
      <c r="F197" s="235"/>
      <c r="J197" s="123"/>
      <c r="K197" s="235"/>
      <c r="O197" s="123"/>
      <c r="P197" s="235"/>
      <c r="Q197" s="158"/>
    </row>
    <row r="198" spans="5:17" ht="12.75">
      <c r="E198" s="123"/>
      <c r="F198" s="235"/>
      <c r="J198" s="123"/>
      <c r="K198" s="235"/>
      <c r="O198" s="123"/>
      <c r="P198" s="235"/>
      <c r="Q198" s="158"/>
    </row>
    <row r="199" spans="5:17" ht="12.75">
      <c r="E199" s="123"/>
      <c r="F199" s="235"/>
      <c r="J199" s="123"/>
      <c r="K199" s="235"/>
      <c r="O199" s="123"/>
      <c r="P199" s="235"/>
      <c r="Q199" s="158"/>
    </row>
    <row r="200" spans="6:17" ht="12.75">
      <c r="F200" s="233"/>
      <c r="K200" s="233"/>
      <c r="P200" s="233"/>
      <c r="Q200" s="158"/>
    </row>
    <row r="201" spans="6:17" ht="12.75">
      <c r="F201" s="233"/>
      <c r="K201" s="233"/>
      <c r="P201" s="233"/>
      <c r="Q201" s="158"/>
    </row>
    <row r="202" spans="5:17" ht="12.75">
      <c r="E202" s="123"/>
      <c r="F202" s="235"/>
      <c r="J202" s="123"/>
      <c r="K202" s="235"/>
      <c r="O202" s="123"/>
      <c r="P202" s="235"/>
      <c r="Q202" s="158"/>
    </row>
    <row r="203" spans="5:17" ht="12.75">
      <c r="E203" s="123"/>
      <c r="F203" s="235"/>
      <c r="J203" s="123"/>
      <c r="K203" s="235"/>
      <c r="O203" s="123"/>
      <c r="P203" s="235"/>
      <c r="Q203" s="158"/>
    </row>
    <row r="204" spans="5:17" ht="12.75">
      <c r="E204" s="254"/>
      <c r="F204" s="235"/>
      <c r="J204" s="254"/>
      <c r="K204" s="235"/>
      <c r="O204" s="254"/>
      <c r="P204" s="235"/>
      <c r="Q204" s="158"/>
    </row>
    <row r="205" spans="5:17" ht="12.75">
      <c r="E205" s="123"/>
      <c r="F205" s="235"/>
      <c r="J205" s="123"/>
      <c r="K205" s="235"/>
      <c r="O205" s="123"/>
      <c r="P205" s="235"/>
      <c r="Q205" s="158"/>
    </row>
    <row r="206" spans="5:17" ht="12.75">
      <c r="E206" s="123"/>
      <c r="F206" s="235"/>
      <c r="J206" s="123"/>
      <c r="K206" s="235"/>
      <c r="O206" s="123"/>
      <c r="P206" s="235"/>
      <c r="Q206" s="158"/>
    </row>
    <row r="207" spans="5:17" ht="12.75">
      <c r="E207" s="123"/>
      <c r="F207" s="235"/>
      <c r="J207" s="123"/>
      <c r="K207" s="235"/>
      <c r="O207" s="123"/>
      <c r="P207" s="235"/>
      <c r="Q207" s="158"/>
    </row>
    <row r="208" spans="5:17" ht="12.75">
      <c r="E208" s="123"/>
      <c r="F208" s="235"/>
      <c r="J208" s="123"/>
      <c r="K208" s="235"/>
      <c r="O208" s="123"/>
      <c r="P208" s="235"/>
      <c r="Q208" s="158"/>
    </row>
    <row r="209" spans="5:17" ht="12.75">
      <c r="E209" s="123"/>
      <c r="F209" s="235"/>
      <c r="J209" s="123"/>
      <c r="K209" s="235"/>
      <c r="O209" s="123"/>
      <c r="P209" s="235"/>
      <c r="Q209" s="158"/>
    </row>
    <row r="210" spans="5:17" ht="12.75">
      <c r="E210" s="123"/>
      <c r="F210" s="235"/>
      <c r="J210" s="123"/>
      <c r="K210" s="235"/>
      <c r="O210" s="123"/>
      <c r="P210" s="235"/>
      <c r="Q210" s="158"/>
    </row>
    <row r="211" spans="5:17" ht="12.75">
      <c r="E211" s="123"/>
      <c r="F211" s="235"/>
      <c r="J211" s="123"/>
      <c r="K211" s="235"/>
      <c r="O211" s="123"/>
      <c r="P211" s="235"/>
      <c r="Q211" s="158"/>
    </row>
    <row r="212" spans="5:17" ht="12.75">
      <c r="E212" s="123"/>
      <c r="F212" s="235"/>
      <c r="J212" s="123"/>
      <c r="K212" s="235"/>
      <c r="O212" s="123"/>
      <c r="P212" s="235"/>
      <c r="Q212" s="158"/>
    </row>
    <row r="213" spans="5:17" ht="12.75">
      <c r="E213" s="123"/>
      <c r="F213" s="235"/>
      <c r="J213" s="123"/>
      <c r="K213" s="235"/>
      <c r="O213" s="123"/>
      <c r="P213" s="235"/>
      <c r="Q213" s="158"/>
    </row>
    <row r="214" spans="6:17" ht="12.75">
      <c r="F214" s="233"/>
      <c r="K214" s="233"/>
      <c r="P214" s="233"/>
      <c r="Q214" s="158"/>
    </row>
    <row r="215" spans="6:17" ht="12.75">
      <c r="F215" s="233"/>
      <c r="K215" s="233"/>
      <c r="P215" s="233"/>
      <c r="Q215" s="158"/>
    </row>
    <row r="216" spans="6:17" ht="12.75">
      <c r="F216" s="233"/>
      <c r="K216" s="233"/>
      <c r="P216" s="233"/>
      <c r="Q216" s="158"/>
    </row>
    <row r="217" spans="6:17" ht="12.75">
      <c r="F217" s="233"/>
      <c r="K217" s="233"/>
      <c r="P217" s="233"/>
      <c r="Q217" s="158"/>
    </row>
    <row r="218" ht="12.75">
      <c r="Q218" s="158"/>
    </row>
    <row r="219" ht="12.75">
      <c r="Q219" s="158"/>
    </row>
    <row r="220" ht="12.75">
      <c r="Q220" s="158"/>
    </row>
    <row r="221" ht="12.75">
      <c r="Q221" s="158"/>
    </row>
    <row r="222" ht="12.75">
      <c r="Q222" s="158"/>
    </row>
    <row r="223" ht="12.75">
      <c r="Q223" s="158"/>
    </row>
    <row r="224" ht="12.75">
      <c r="Q224" s="158"/>
    </row>
    <row r="225" ht="12.75">
      <c r="Q225" s="158"/>
    </row>
    <row r="226" ht="12.75">
      <c r="Q226" s="158"/>
    </row>
    <row r="227" ht="12.75">
      <c r="Q227" s="158"/>
    </row>
    <row r="228" ht="12.75">
      <c r="Q228" s="158"/>
    </row>
    <row r="229" ht="12.75">
      <c r="Q229" s="158"/>
    </row>
    <row r="230" ht="12.75">
      <c r="Q230" s="158"/>
    </row>
    <row r="231" ht="12.75">
      <c r="Q231" s="158"/>
    </row>
    <row r="232" ht="12.75">
      <c r="Q232" s="158"/>
    </row>
    <row r="233" ht="12.75">
      <c r="Q233" s="158"/>
    </row>
    <row r="234" ht="12.75">
      <c r="Q234" s="158"/>
    </row>
    <row r="235" ht="12.75">
      <c r="Q235" s="158"/>
    </row>
    <row r="236" ht="12.75">
      <c r="Q236" s="158"/>
    </row>
  </sheetData>
  <sheetProtection sheet="1" objects="1" scenarios="1"/>
  <mergeCells count="13">
    <mergeCell ref="Q7:R7"/>
    <mergeCell ref="B7:D7"/>
    <mergeCell ref="G7:H7"/>
    <mergeCell ref="L7:M7"/>
    <mergeCell ref="B4:D4"/>
    <mergeCell ref="B5:D5"/>
    <mergeCell ref="Q2:S2"/>
    <mergeCell ref="G4:I4"/>
    <mergeCell ref="G5:I5"/>
    <mergeCell ref="L4:N4"/>
    <mergeCell ref="L5:N5"/>
    <mergeCell ref="Q4:S4"/>
    <mergeCell ref="Q5:S5"/>
  </mergeCells>
  <printOptions/>
  <pageMargins left="0.75" right="0.75" top="1" bottom="1" header="0.4921259845" footer="0.4921259845"/>
  <pageSetup firstPageNumber="1" useFirstPageNumber="1" fitToHeight="0" fitToWidth="1" horizontalDpi="600" verticalDpi="600" orientation="portrait" paperSize="9" scale="87" r:id="rId1"/>
  <headerFooter alignWithMargins="0">
    <oddFooter>&amp;RI.XIV -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2"/>
  </sheetPr>
  <dimension ref="A1:I298"/>
  <sheetViews>
    <sheetView showGridLines="0" workbookViewId="0" topLeftCell="A1">
      <selection activeCell="A6" sqref="A6"/>
    </sheetView>
  </sheetViews>
  <sheetFormatPr defaultColWidth="11.421875" defaultRowHeight="12.75"/>
  <cols>
    <col min="1" max="1" width="5.8515625" style="21" customWidth="1"/>
    <col min="2" max="2" width="17.00390625" style="24" customWidth="1"/>
    <col min="3" max="3" width="6.421875" style="90" customWidth="1"/>
    <col min="4" max="4" width="6.421875" style="56" customWidth="1"/>
    <col min="5" max="5" width="2.28125" style="24" customWidth="1"/>
    <col min="6" max="6" width="11.7109375" style="162" customWidth="1"/>
    <col min="7" max="7" width="1.8515625" style="162" customWidth="1"/>
    <col min="8" max="8" width="11.7109375" style="162" customWidth="1"/>
    <col min="9" max="9" width="11.421875" style="23" customWidth="1"/>
    <col min="10" max="10" width="6.421875" style="23" customWidth="1"/>
    <col min="11" max="16384" width="11.421875" style="23" customWidth="1"/>
  </cols>
  <sheetData>
    <row r="1" ht="14.25">
      <c r="I1" s="369">
        <v>511</v>
      </c>
    </row>
    <row r="2" ht="14.25">
      <c r="I2" s="385">
        <v>40148</v>
      </c>
    </row>
    <row r="5" spans="1:8" s="2" customFormat="1" ht="12.75">
      <c r="A5" s="44" t="s">
        <v>800</v>
      </c>
      <c r="B5" s="94" t="s">
        <v>205</v>
      </c>
      <c r="C5" s="91"/>
      <c r="D5" s="55"/>
      <c r="E5" s="22"/>
      <c r="F5" s="147"/>
      <c r="G5" s="147"/>
      <c r="H5" s="147"/>
    </row>
    <row r="6" spans="1:8" ht="12.75">
      <c r="A6" s="62"/>
      <c r="B6" s="94" t="s">
        <v>206</v>
      </c>
      <c r="C6" s="91"/>
      <c r="D6" s="55"/>
      <c r="E6" s="22"/>
      <c r="F6" s="147"/>
      <c r="G6" s="147"/>
      <c r="H6" s="147"/>
    </row>
    <row r="7" spans="1:8" ht="13.5" thickBot="1">
      <c r="A7"/>
      <c r="B7" s="22"/>
      <c r="C7" s="91"/>
      <c r="D7" s="55"/>
      <c r="E7" s="22"/>
      <c r="F7" s="147"/>
      <c r="G7" s="147"/>
      <c r="H7" s="147"/>
    </row>
    <row r="8" spans="1:9" s="65" customFormat="1" ht="26.25" thickBot="1">
      <c r="A8" s="63"/>
      <c r="B8" s="462" t="s">
        <v>197</v>
      </c>
      <c r="C8" s="463"/>
      <c r="D8" s="181" t="s">
        <v>0</v>
      </c>
      <c r="E8" s="67"/>
      <c r="F8" s="150" t="s">
        <v>198</v>
      </c>
      <c r="G8" s="151"/>
      <c r="H8" s="152" t="s">
        <v>2</v>
      </c>
      <c r="I8" s="68"/>
    </row>
    <row r="9" spans="1:9" ht="3.75" customHeight="1">
      <c r="A9" s="63"/>
      <c r="B9" s="54" t="s">
        <v>0</v>
      </c>
      <c r="C9" s="10" t="s">
        <v>0</v>
      </c>
      <c r="D9" s="10"/>
      <c r="E9" s="11"/>
      <c r="G9" s="149"/>
      <c r="H9" s="148" t="s">
        <v>0</v>
      </c>
      <c r="I9" s="14"/>
    </row>
    <row r="10" spans="1:8" s="57" customFormat="1" ht="12.75" customHeight="1">
      <c r="A10" s="63"/>
      <c r="B10" s="296">
        <f>COUNT(C11:C400)</f>
        <v>79</v>
      </c>
      <c r="C10" s="91"/>
      <c r="D10" s="60" t="s">
        <v>184</v>
      </c>
      <c r="E10" s="79"/>
      <c r="F10" s="153" t="s">
        <v>1</v>
      </c>
      <c r="G10" s="190"/>
      <c r="H10" s="296">
        <f>COUNT(H11:H444)</f>
        <v>72</v>
      </c>
    </row>
    <row r="11" spans="1:8" s="57" customFormat="1" ht="12.75">
      <c r="A11" s="63"/>
      <c r="B11" s="70" t="s">
        <v>3</v>
      </c>
      <c r="C11" s="107">
        <v>11</v>
      </c>
      <c r="D11" s="108"/>
      <c r="E11" s="78"/>
      <c r="F11" s="173">
        <v>100</v>
      </c>
      <c r="G11" s="189"/>
      <c r="H11" s="117">
        <v>62.782343</v>
      </c>
    </row>
    <row r="12" spans="1:8" s="57" customFormat="1" ht="12.75">
      <c r="A12" s="63"/>
      <c r="B12" s="70" t="s">
        <v>710</v>
      </c>
      <c r="C12" s="107">
        <v>22</v>
      </c>
      <c r="D12" s="108"/>
      <c r="E12" s="78"/>
      <c r="F12" s="173">
        <v>0.120374</v>
      </c>
      <c r="G12" s="189"/>
      <c r="H12" s="117">
        <v>0.075574</v>
      </c>
    </row>
    <row r="13" spans="1:8" s="57" customFormat="1" ht="12.75">
      <c r="A13" s="63"/>
      <c r="B13" s="70" t="s">
        <v>97</v>
      </c>
      <c r="C13" s="107">
        <v>23</v>
      </c>
      <c r="D13" s="108"/>
      <c r="E13" s="78"/>
      <c r="F13" s="173">
        <v>0.13314</v>
      </c>
      <c r="G13" s="189"/>
      <c r="H13" s="117">
        <v>0.083588</v>
      </c>
    </row>
    <row r="14" spans="1:8" s="57" customFormat="1" ht="12.75">
      <c r="A14" s="63"/>
      <c r="B14" s="70" t="s">
        <v>98</v>
      </c>
      <c r="C14" s="107">
        <v>24</v>
      </c>
      <c r="D14" s="108"/>
      <c r="E14" s="78"/>
      <c r="F14" s="173">
        <v>0.007296</v>
      </c>
      <c r="G14" s="189"/>
      <c r="H14" s="117">
        <v>0.004581</v>
      </c>
    </row>
    <row r="15" spans="1:8" s="57" customFormat="1" ht="12.75">
      <c r="A15" s="63"/>
      <c r="B15" s="70" t="s">
        <v>99</v>
      </c>
      <c r="C15" s="107">
        <v>27</v>
      </c>
      <c r="D15" s="108"/>
      <c r="E15" s="78"/>
      <c r="F15" s="173">
        <v>0.007309</v>
      </c>
      <c r="G15" s="189"/>
      <c r="H15" s="117">
        <v>0.004589</v>
      </c>
    </row>
    <row r="16" spans="1:8" s="57" customFormat="1" ht="12.75">
      <c r="A16" s="63"/>
      <c r="B16" s="70" t="s">
        <v>309</v>
      </c>
      <c r="C16" s="107">
        <v>29</v>
      </c>
      <c r="D16" s="108"/>
      <c r="E16" s="78"/>
      <c r="F16" s="173">
        <v>0.035564</v>
      </c>
      <c r="G16" s="172"/>
      <c r="H16" s="117">
        <v>0.022328</v>
      </c>
    </row>
    <row r="17" spans="1:8" s="57" customFormat="1" ht="12.75">
      <c r="A17" s="63"/>
      <c r="B17" s="70" t="s">
        <v>251</v>
      </c>
      <c r="C17" s="107">
        <v>31</v>
      </c>
      <c r="D17" s="108"/>
      <c r="E17" s="78"/>
      <c r="F17" s="173">
        <v>0.08116</v>
      </c>
      <c r="G17" s="189"/>
      <c r="H17" s="117">
        <v>0.050954</v>
      </c>
    </row>
    <row r="18" spans="1:8" s="57" customFormat="1" ht="12.75">
      <c r="A18" s="63"/>
      <c r="B18" s="70" t="s">
        <v>148</v>
      </c>
      <c r="C18" s="107">
        <v>32</v>
      </c>
      <c r="D18" s="108"/>
      <c r="E18" s="78"/>
      <c r="F18" s="173">
        <v>0.007309</v>
      </c>
      <c r="G18" s="189"/>
      <c r="H18" s="117">
        <v>0.004589</v>
      </c>
    </row>
    <row r="19" spans="1:8" s="57" customFormat="1" ht="12.75">
      <c r="A19" s="63"/>
      <c r="B19" s="70" t="s">
        <v>30</v>
      </c>
      <c r="C19" s="107">
        <v>33</v>
      </c>
      <c r="D19" s="108">
        <v>500</v>
      </c>
      <c r="E19" s="78"/>
      <c r="F19" s="173" t="s">
        <v>726</v>
      </c>
      <c r="G19" s="189"/>
      <c r="H19" s="117" t="s">
        <v>0</v>
      </c>
    </row>
    <row r="20" spans="1:8" s="57" customFormat="1" ht="12.75">
      <c r="A20" s="63"/>
      <c r="B20" s="70" t="s">
        <v>31</v>
      </c>
      <c r="C20" s="107">
        <v>34</v>
      </c>
      <c r="D20" s="108"/>
      <c r="E20" s="78"/>
      <c r="F20" s="173">
        <v>1.121649</v>
      </c>
      <c r="G20" s="189"/>
      <c r="H20" s="117">
        <v>0.704198</v>
      </c>
    </row>
    <row r="21" spans="1:8" s="57" customFormat="1" ht="12.75">
      <c r="A21" s="63"/>
      <c r="B21" s="70" t="s">
        <v>37</v>
      </c>
      <c r="C21" s="107">
        <v>35</v>
      </c>
      <c r="D21" s="108"/>
      <c r="E21" s="78"/>
      <c r="F21" s="173">
        <v>0.159583</v>
      </c>
      <c r="G21" s="189"/>
      <c r="H21" s="117">
        <v>0.10019</v>
      </c>
    </row>
    <row r="22" spans="1:8" s="57" customFormat="1" ht="12.75">
      <c r="A22" s="63"/>
      <c r="B22" s="70" t="s">
        <v>259</v>
      </c>
      <c r="C22" s="107">
        <v>36</v>
      </c>
      <c r="D22" s="108"/>
      <c r="E22" s="78"/>
      <c r="F22" s="173">
        <v>3.361758</v>
      </c>
      <c r="G22" s="189"/>
      <c r="H22" s="117">
        <v>2.11059</v>
      </c>
    </row>
    <row r="23" spans="1:8" s="57" customFormat="1" ht="12.75">
      <c r="A23" s="63"/>
      <c r="B23" s="70" t="s">
        <v>20</v>
      </c>
      <c r="C23" s="107">
        <v>38</v>
      </c>
      <c r="D23" s="108"/>
      <c r="E23" s="78"/>
      <c r="F23" s="173">
        <v>0.049243</v>
      </c>
      <c r="G23" s="189"/>
      <c r="H23" s="117">
        <v>0.030916</v>
      </c>
    </row>
    <row r="24" spans="1:8" s="57" customFormat="1" ht="12.75">
      <c r="A24" s="63"/>
      <c r="B24" s="70" t="s">
        <v>100</v>
      </c>
      <c r="C24" s="107">
        <v>39</v>
      </c>
      <c r="D24" s="108"/>
      <c r="E24" s="78"/>
      <c r="F24" s="173">
        <v>0.020063</v>
      </c>
      <c r="G24" s="189"/>
      <c r="H24" s="117">
        <v>0.012596</v>
      </c>
    </row>
    <row r="25" spans="1:8" s="57" customFormat="1" ht="12.75">
      <c r="A25" s="63"/>
      <c r="B25" s="70" t="s">
        <v>255</v>
      </c>
      <c r="C25" s="107">
        <v>42</v>
      </c>
      <c r="D25" s="108"/>
      <c r="E25" s="78"/>
      <c r="F25" s="173">
        <v>0.007309</v>
      </c>
      <c r="G25" s="189"/>
      <c r="H25" s="117">
        <v>0.004589</v>
      </c>
    </row>
    <row r="26" spans="1:8" s="57" customFormat="1" ht="12.75">
      <c r="A26" s="63"/>
      <c r="B26" s="70" t="s">
        <v>51</v>
      </c>
      <c r="C26" s="107">
        <v>43</v>
      </c>
      <c r="D26" s="108"/>
      <c r="E26" s="78"/>
      <c r="F26" s="173">
        <v>0.437717</v>
      </c>
      <c r="G26" s="187"/>
      <c r="H26" s="117">
        <v>0.274809</v>
      </c>
    </row>
    <row r="27" spans="1:8" s="57" customFormat="1" ht="12.75">
      <c r="A27" s="63"/>
      <c r="B27" s="70" t="s">
        <v>103</v>
      </c>
      <c r="C27" s="107">
        <v>44</v>
      </c>
      <c r="D27" s="108"/>
      <c r="E27" s="78"/>
      <c r="F27" s="173">
        <v>0.007309</v>
      </c>
      <c r="G27" s="189"/>
      <c r="H27" s="117">
        <v>0.004589</v>
      </c>
    </row>
    <row r="28" spans="1:8" s="57" customFormat="1" ht="12.75">
      <c r="A28" s="63"/>
      <c r="B28" s="70" t="s">
        <v>711</v>
      </c>
      <c r="C28" s="107">
        <v>45</v>
      </c>
      <c r="D28" s="108"/>
      <c r="E28" s="78"/>
      <c r="F28" s="173">
        <v>0.768284</v>
      </c>
      <c r="G28" s="189"/>
      <c r="H28" s="117">
        <v>0.482347</v>
      </c>
    </row>
    <row r="29" spans="1:8" s="57" customFormat="1" ht="12.75">
      <c r="A29" s="63"/>
      <c r="B29" s="70" t="s">
        <v>58</v>
      </c>
      <c r="C29" s="107">
        <v>46</v>
      </c>
      <c r="D29" s="108">
        <v>490</v>
      </c>
      <c r="E29" s="78"/>
      <c r="F29" s="173" t="s">
        <v>726</v>
      </c>
      <c r="G29" s="187"/>
      <c r="H29" s="117" t="s">
        <v>0</v>
      </c>
    </row>
    <row r="30" spans="1:8" s="57" customFormat="1" ht="12.75">
      <c r="A30" s="63"/>
      <c r="B30" s="70" t="s">
        <v>296</v>
      </c>
      <c r="C30" s="107">
        <v>48</v>
      </c>
      <c r="D30" s="108"/>
      <c r="E30" s="78"/>
      <c r="F30" s="173">
        <v>3.844613</v>
      </c>
      <c r="G30" s="189"/>
      <c r="H30" s="117">
        <v>2.413738</v>
      </c>
    </row>
    <row r="31" spans="1:8" s="57" customFormat="1" ht="12.75">
      <c r="A31" s="63"/>
      <c r="B31" s="70" t="s">
        <v>62</v>
      </c>
      <c r="C31" s="107">
        <v>51</v>
      </c>
      <c r="D31" s="108"/>
      <c r="E31" s="78"/>
      <c r="F31" s="173">
        <v>0.074321</v>
      </c>
      <c r="G31" s="189"/>
      <c r="H31" s="117">
        <v>0.04666</v>
      </c>
    </row>
    <row r="32" spans="1:8" s="57" customFormat="1" ht="12.75">
      <c r="A32" s="63"/>
      <c r="B32" s="70" t="s">
        <v>32</v>
      </c>
      <c r="C32" s="107">
        <v>52</v>
      </c>
      <c r="D32" s="108"/>
      <c r="E32" s="78"/>
      <c r="F32" s="173">
        <v>0.419479</v>
      </c>
      <c r="G32" s="189"/>
      <c r="H32" s="117">
        <v>0.263359</v>
      </c>
    </row>
    <row r="33" spans="1:8" s="57" customFormat="1" ht="12.75">
      <c r="A33" s="63"/>
      <c r="B33" s="70" t="s">
        <v>599</v>
      </c>
      <c r="C33" s="107">
        <v>53</v>
      </c>
      <c r="D33" s="108"/>
      <c r="E33" s="78"/>
      <c r="F33" s="173">
        <v>0.046963</v>
      </c>
      <c r="G33" s="189"/>
      <c r="H33" s="117">
        <v>0.029484</v>
      </c>
    </row>
    <row r="34" spans="1:8" s="57" customFormat="1" ht="12.75">
      <c r="A34" s="63"/>
      <c r="B34" s="70" t="s">
        <v>66</v>
      </c>
      <c r="C34" s="107">
        <v>55</v>
      </c>
      <c r="D34" s="108"/>
      <c r="E34" s="78"/>
      <c r="F34" s="173">
        <v>0.007309</v>
      </c>
      <c r="G34" s="189"/>
      <c r="H34" s="117">
        <v>0.004589</v>
      </c>
    </row>
    <row r="35" spans="1:8" s="57" customFormat="1" ht="12.75">
      <c r="A35" s="63"/>
      <c r="B35" s="70" t="s">
        <v>21</v>
      </c>
      <c r="C35" s="107">
        <v>56</v>
      </c>
      <c r="D35" s="108"/>
      <c r="E35" s="78"/>
      <c r="F35" s="173">
        <v>0.030548</v>
      </c>
      <c r="G35" s="189"/>
      <c r="H35" s="117">
        <v>0.019179</v>
      </c>
    </row>
    <row r="36" spans="1:8" s="57" customFormat="1" ht="12.75">
      <c r="A36" s="63"/>
      <c r="B36" s="70" t="s">
        <v>219</v>
      </c>
      <c r="C36" s="107">
        <v>61</v>
      </c>
      <c r="D36" s="108"/>
      <c r="E36" s="78"/>
      <c r="F36" s="173">
        <v>0.007309</v>
      </c>
      <c r="G36" s="189"/>
      <c r="H36" s="117">
        <v>0.004589</v>
      </c>
    </row>
    <row r="37" spans="1:8" s="57" customFormat="1" ht="12.75">
      <c r="A37" s="63"/>
      <c r="B37" s="70" t="s">
        <v>712</v>
      </c>
      <c r="C37" s="107">
        <v>62</v>
      </c>
      <c r="D37" s="108"/>
      <c r="E37" s="78"/>
      <c r="F37" s="173">
        <v>0.059893</v>
      </c>
      <c r="G37" s="187"/>
      <c r="H37" s="117">
        <v>0.037602</v>
      </c>
    </row>
    <row r="38" spans="1:8" s="57" customFormat="1" ht="12.75">
      <c r="A38" s="63"/>
      <c r="B38" s="70" t="s">
        <v>71</v>
      </c>
      <c r="C38" s="107">
        <v>64</v>
      </c>
      <c r="D38" s="108"/>
      <c r="E38" s="78"/>
      <c r="F38" s="173">
        <v>0.374794</v>
      </c>
      <c r="G38" s="189"/>
      <c r="H38" s="117">
        <v>0.235304</v>
      </c>
    </row>
    <row r="39" spans="1:8" s="57" customFormat="1" ht="12.75">
      <c r="A39" s="63"/>
      <c r="B39" s="70" t="s">
        <v>297</v>
      </c>
      <c r="C39" s="107">
        <v>65</v>
      </c>
      <c r="D39" s="108"/>
      <c r="E39" s="78"/>
      <c r="F39" s="173">
        <v>2.17901</v>
      </c>
      <c r="G39" s="187"/>
      <c r="H39" s="117">
        <v>1.368034</v>
      </c>
    </row>
    <row r="40" spans="1:8" s="57" customFormat="1" ht="12.75">
      <c r="A40" s="63"/>
      <c r="B40" s="70" t="s">
        <v>72</v>
      </c>
      <c r="C40" s="107">
        <v>66</v>
      </c>
      <c r="D40" s="108"/>
      <c r="E40" s="78"/>
      <c r="F40" s="173">
        <v>0.098942</v>
      </c>
      <c r="G40" s="189"/>
      <c r="H40" s="117">
        <v>0.062118</v>
      </c>
    </row>
    <row r="41" spans="1:8" s="57" customFormat="1" ht="12.75">
      <c r="A41" s="63"/>
      <c r="B41" s="70" t="s">
        <v>852</v>
      </c>
      <c r="C41" s="107">
        <v>67</v>
      </c>
      <c r="D41" s="108"/>
      <c r="E41" s="78"/>
      <c r="F41" s="173">
        <v>0.007309</v>
      </c>
      <c r="G41" s="189"/>
      <c r="H41" s="117">
        <v>0.004589</v>
      </c>
    </row>
    <row r="42" spans="1:8" s="57" customFormat="1" ht="12.75">
      <c r="A42" s="63"/>
      <c r="B42" s="70" t="s">
        <v>265</v>
      </c>
      <c r="C42" s="107">
        <v>69</v>
      </c>
      <c r="D42" s="108"/>
      <c r="E42" s="78"/>
      <c r="F42" s="173">
        <v>0.013677</v>
      </c>
      <c r="G42" s="189"/>
      <c r="H42" s="117">
        <v>0.008587</v>
      </c>
    </row>
    <row r="43" spans="1:8" s="57" customFormat="1" ht="12.75">
      <c r="A43" s="63"/>
      <c r="B43" s="70" t="s">
        <v>713</v>
      </c>
      <c r="C43" s="107">
        <v>71</v>
      </c>
      <c r="D43" s="108"/>
      <c r="E43" s="78"/>
      <c r="F43" s="173">
        <v>0.023524</v>
      </c>
      <c r="G43" s="189"/>
      <c r="H43" s="117">
        <v>0.014769</v>
      </c>
    </row>
    <row r="44" spans="1:8" s="57" customFormat="1" ht="12.75">
      <c r="A44" s="63"/>
      <c r="B44" s="70" t="s">
        <v>76</v>
      </c>
      <c r="C44" s="107">
        <v>72</v>
      </c>
      <c r="D44" s="108"/>
      <c r="E44" s="78"/>
      <c r="F44" s="173">
        <v>20.239388</v>
      </c>
      <c r="G44" s="189"/>
      <c r="H44" s="117">
        <v>12.706762</v>
      </c>
    </row>
    <row r="45" spans="1:8" s="57" customFormat="1" ht="12.75">
      <c r="A45" s="63"/>
      <c r="B45" s="70" t="s">
        <v>104</v>
      </c>
      <c r="C45" s="107">
        <v>73</v>
      </c>
      <c r="D45" s="108"/>
      <c r="E45" s="78"/>
      <c r="F45" s="173">
        <v>0.026445</v>
      </c>
      <c r="G45" s="187"/>
      <c r="H45" s="117">
        <v>0.016603</v>
      </c>
    </row>
    <row r="46" spans="1:8" s="57" customFormat="1" ht="12.75">
      <c r="A46" s="63"/>
      <c r="B46" s="70" t="s">
        <v>633</v>
      </c>
      <c r="C46" s="107">
        <v>74</v>
      </c>
      <c r="D46" s="108" t="s">
        <v>0</v>
      </c>
      <c r="E46" s="78"/>
      <c r="F46" s="173">
        <v>0.025534</v>
      </c>
      <c r="G46" s="187"/>
      <c r="H46" s="117">
        <v>0.016031</v>
      </c>
    </row>
    <row r="47" spans="1:8" s="57" customFormat="1" ht="12.75">
      <c r="A47" s="63"/>
      <c r="B47" s="70" t="s">
        <v>33</v>
      </c>
      <c r="C47" s="107">
        <v>76</v>
      </c>
      <c r="D47" s="108"/>
      <c r="E47" s="78"/>
      <c r="F47" s="173">
        <v>0.807953</v>
      </c>
      <c r="G47" s="189"/>
      <c r="H47" s="117">
        <v>0.507252</v>
      </c>
    </row>
    <row r="48" spans="1:8" s="57" customFormat="1" ht="12.75">
      <c r="A48" s="63"/>
      <c r="B48" s="70" t="s">
        <v>91</v>
      </c>
      <c r="C48" s="107">
        <v>78</v>
      </c>
      <c r="D48" s="108">
        <v>490</v>
      </c>
      <c r="E48" s="78"/>
      <c r="F48" s="173" t="s">
        <v>726</v>
      </c>
      <c r="G48" s="189"/>
      <c r="H48" s="117" t="s">
        <v>0</v>
      </c>
    </row>
    <row r="49" spans="1:8" s="57" customFormat="1" ht="12.75">
      <c r="A49" s="63"/>
      <c r="B49" s="70" t="s">
        <v>714</v>
      </c>
      <c r="C49" s="107">
        <v>79</v>
      </c>
      <c r="D49" s="108"/>
      <c r="E49" s="78"/>
      <c r="F49" s="173">
        <v>0.039212</v>
      </c>
      <c r="G49" s="189"/>
      <c r="H49" s="117">
        <v>0.024618</v>
      </c>
    </row>
    <row r="50" spans="1:8" s="57" customFormat="1" ht="12.75">
      <c r="A50" s="63"/>
      <c r="B50" s="70" t="s">
        <v>22</v>
      </c>
      <c r="C50" s="107">
        <v>81</v>
      </c>
      <c r="D50" s="108"/>
      <c r="E50" s="78"/>
      <c r="F50" s="173">
        <v>0.012311</v>
      </c>
      <c r="G50" s="187"/>
      <c r="H50" s="117">
        <v>0.007729</v>
      </c>
    </row>
    <row r="51" spans="1:8" s="57" customFormat="1" ht="12.75">
      <c r="A51" s="63"/>
      <c r="B51" s="70" t="s">
        <v>260</v>
      </c>
      <c r="C51" s="107">
        <v>82</v>
      </c>
      <c r="D51" s="108"/>
      <c r="E51" s="78"/>
      <c r="F51" s="173">
        <v>1.645086</v>
      </c>
      <c r="G51" s="189"/>
      <c r="H51" s="117">
        <v>1.032824</v>
      </c>
    </row>
    <row r="52" spans="1:8" s="57" customFormat="1" ht="12.75">
      <c r="A52" s="63"/>
      <c r="B52" s="70" t="s">
        <v>610</v>
      </c>
      <c r="C52" s="107">
        <v>86</v>
      </c>
      <c r="D52" s="108"/>
      <c r="E52" s="78"/>
      <c r="F52" s="173">
        <v>1.579331</v>
      </c>
      <c r="G52" s="189"/>
      <c r="H52" s="117">
        <v>0.991541</v>
      </c>
    </row>
    <row r="53" spans="1:8" s="57" customFormat="1" ht="12.75">
      <c r="A53" s="63"/>
      <c r="B53" s="70" t="s">
        <v>74</v>
      </c>
      <c r="C53" s="107">
        <v>88</v>
      </c>
      <c r="D53" s="108"/>
      <c r="E53" s="78"/>
      <c r="F53" s="173">
        <v>0.367956</v>
      </c>
      <c r="G53" s="189"/>
      <c r="H53" s="117">
        <v>0.231011</v>
      </c>
    </row>
    <row r="54" spans="1:8" s="57" customFormat="1" ht="12.75">
      <c r="A54" s="63"/>
      <c r="B54" s="70" t="s">
        <v>715</v>
      </c>
      <c r="C54" s="107">
        <v>89</v>
      </c>
      <c r="D54" s="108"/>
      <c r="E54" s="78"/>
      <c r="F54" s="173">
        <v>0.074321</v>
      </c>
      <c r="G54" s="189"/>
      <c r="H54" s="117">
        <v>0.04666</v>
      </c>
    </row>
    <row r="55" spans="1:8" s="57" customFormat="1" ht="12.75">
      <c r="A55" s="63"/>
      <c r="B55" s="70" t="s">
        <v>716</v>
      </c>
      <c r="C55" s="107">
        <v>92</v>
      </c>
      <c r="D55" s="108"/>
      <c r="E55" s="78"/>
      <c r="F55" s="173">
        <v>0.193326</v>
      </c>
      <c r="G55" s="187"/>
      <c r="H55" s="117">
        <v>0.121375</v>
      </c>
    </row>
    <row r="56" spans="1:8" s="57" customFormat="1" ht="12.75">
      <c r="A56" s="63"/>
      <c r="B56" s="70" t="s">
        <v>295</v>
      </c>
      <c r="C56" s="107">
        <v>93</v>
      </c>
      <c r="D56" s="108"/>
      <c r="E56" s="78"/>
      <c r="F56" s="173">
        <v>0.117181</v>
      </c>
      <c r="G56" s="189"/>
      <c r="H56" s="117">
        <v>0.073569</v>
      </c>
    </row>
    <row r="57" spans="1:8" s="57" customFormat="1" ht="12.75">
      <c r="A57" s="63"/>
      <c r="B57" s="70" t="s">
        <v>118</v>
      </c>
      <c r="C57" s="107">
        <v>96</v>
      </c>
      <c r="D57" s="108"/>
      <c r="E57" s="78"/>
      <c r="F57" s="173">
        <v>0.027358</v>
      </c>
      <c r="G57" s="187"/>
      <c r="H57" s="117">
        <v>0.017176</v>
      </c>
    </row>
    <row r="58" spans="1:8" s="57" customFormat="1" ht="12.75">
      <c r="A58" s="63"/>
      <c r="B58" s="70" t="s">
        <v>266</v>
      </c>
      <c r="C58" s="107">
        <v>97</v>
      </c>
      <c r="D58" s="108"/>
      <c r="E58" s="78"/>
      <c r="F58" s="173">
        <v>0.057907</v>
      </c>
      <c r="G58" s="189"/>
      <c r="H58" s="117">
        <v>0.036355</v>
      </c>
    </row>
    <row r="59" spans="1:8" s="57" customFormat="1" ht="12.75">
      <c r="A59" s="63"/>
      <c r="B59" s="70" t="s">
        <v>214</v>
      </c>
      <c r="C59" s="107">
        <v>101</v>
      </c>
      <c r="D59" s="108"/>
      <c r="E59" s="78"/>
      <c r="F59" s="173">
        <v>0.007309</v>
      </c>
      <c r="G59" s="187"/>
      <c r="H59" s="117">
        <v>0.004589</v>
      </c>
    </row>
    <row r="60" spans="1:8" s="57" customFormat="1" ht="12.75">
      <c r="A60" s="63"/>
      <c r="B60" s="70" t="s">
        <v>215</v>
      </c>
      <c r="C60" s="107">
        <v>103</v>
      </c>
      <c r="D60" s="108"/>
      <c r="E60" s="78"/>
      <c r="F60" s="173">
        <v>0.020063</v>
      </c>
      <c r="G60" s="189"/>
      <c r="H60" s="117">
        <v>0.012596</v>
      </c>
    </row>
    <row r="61" spans="1:8" s="57" customFormat="1" ht="12.75">
      <c r="A61" s="63"/>
      <c r="B61" s="70" t="s">
        <v>189</v>
      </c>
      <c r="C61" s="107">
        <v>116</v>
      </c>
      <c r="D61" s="108"/>
      <c r="E61" s="78"/>
      <c r="F61" s="173">
        <v>0.007309</v>
      </c>
      <c r="G61" s="189"/>
      <c r="H61" s="117">
        <v>0.004589</v>
      </c>
    </row>
    <row r="62" spans="1:8" s="57" customFormat="1" ht="12.75">
      <c r="A62" s="63"/>
      <c r="B62" s="70" t="s">
        <v>256</v>
      </c>
      <c r="C62" s="107">
        <v>125</v>
      </c>
      <c r="D62" s="108"/>
      <c r="E62" s="78"/>
      <c r="F62" s="173">
        <v>0.007309</v>
      </c>
      <c r="G62" s="189"/>
      <c r="H62" s="117">
        <v>0.004589</v>
      </c>
    </row>
    <row r="63" spans="1:8" s="57" customFormat="1" ht="12.75">
      <c r="A63" s="63"/>
      <c r="B63" s="70" t="s">
        <v>291</v>
      </c>
      <c r="C63" s="107">
        <v>128</v>
      </c>
      <c r="D63" s="108"/>
      <c r="E63" s="78"/>
      <c r="F63" s="173">
        <v>0.007309</v>
      </c>
      <c r="G63" s="187"/>
      <c r="H63" s="117">
        <v>0.004589</v>
      </c>
    </row>
    <row r="64" spans="1:8" s="57" customFormat="1" ht="12.75">
      <c r="A64" s="63"/>
      <c r="B64" s="70" t="s">
        <v>257</v>
      </c>
      <c r="C64" s="107">
        <v>131</v>
      </c>
      <c r="D64" s="108"/>
      <c r="E64" s="78"/>
      <c r="F64" s="173">
        <v>0.007309</v>
      </c>
      <c r="G64" s="189"/>
      <c r="H64" s="117">
        <v>0.004589</v>
      </c>
    </row>
    <row r="65" spans="1:8" s="57" customFormat="1" ht="12.75">
      <c r="A65" s="63"/>
      <c r="B65" s="70" t="s">
        <v>144</v>
      </c>
      <c r="C65" s="107">
        <v>135</v>
      </c>
      <c r="D65" s="108" t="s">
        <v>211</v>
      </c>
      <c r="E65" s="78"/>
      <c r="F65" s="173"/>
      <c r="G65" s="189"/>
      <c r="H65" s="117" t="s">
        <v>0</v>
      </c>
    </row>
    <row r="66" spans="1:8" s="57" customFormat="1" ht="12.75">
      <c r="A66" s="63"/>
      <c r="B66" s="70" t="s">
        <v>717</v>
      </c>
      <c r="C66" s="107">
        <v>139</v>
      </c>
      <c r="D66" s="108"/>
      <c r="E66" s="78"/>
      <c r="F66" s="173">
        <v>0.008167</v>
      </c>
      <c r="G66" s="187"/>
      <c r="H66" s="117">
        <v>0.005127</v>
      </c>
    </row>
    <row r="67" spans="1:8" s="57" customFormat="1" ht="12.75">
      <c r="A67" s="63"/>
      <c r="B67" s="70" t="s">
        <v>92</v>
      </c>
      <c r="C67" s="107">
        <v>149</v>
      </c>
      <c r="D67" s="108"/>
      <c r="E67" s="78"/>
      <c r="F67" s="173">
        <v>0.007309</v>
      </c>
      <c r="G67" s="189"/>
      <c r="H67" s="117">
        <v>0.004589</v>
      </c>
    </row>
    <row r="68" spans="1:8" s="57" customFormat="1" ht="12.75">
      <c r="A68" s="63"/>
      <c r="B68" s="70" t="s">
        <v>105</v>
      </c>
      <c r="C68" s="107">
        <v>154</v>
      </c>
      <c r="D68" s="108"/>
      <c r="E68" s="78"/>
      <c r="F68" s="173">
        <v>0.007309</v>
      </c>
      <c r="G68" s="189"/>
      <c r="H68" s="117">
        <v>0.004589</v>
      </c>
    </row>
    <row r="69" spans="1:8" s="57" customFormat="1" ht="12.75">
      <c r="A69" s="63"/>
      <c r="B69" s="70" t="s">
        <v>258</v>
      </c>
      <c r="C69" s="107">
        <v>155</v>
      </c>
      <c r="D69" s="108"/>
      <c r="E69" s="78"/>
      <c r="F69" s="173">
        <v>0.007309</v>
      </c>
      <c r="G69" s="189"/>
      <c r="H69" s="117">
        <v>0.004589</v>
      </c>
    </row>
    <row r="70" spans="1:8" s="57" customFormat="1" ht="12.75">
      <c r="A70" s="63"/>
      <c r="B70" s="70" t="s">
        <v>147</v>
      </c>
      <c r="C70" s="107">
        <v>157</v>
      </c>
      <c r="D70" s="108"/>
      <c r="E70" s="78"/>
      <c r="F70" s="173">
        <v>0.007309</v>
      </c>
      <c r="G70" s="189"/>
      <c r="H70" s="117">
        <v>0.004589</v>
      </c>
    </row>
    <row r="71" spans="1:8" s="57" customFormat="1" ht="12.75">
      <c r="A71" s="63"/>
      <c r="B71" s="70" t="s">
        <v>150</v>
      </c>
      <c r="C71" s="107">
        <v>211</v>
      </c>
      <c r="D71" s="108"/>
      <c r="E71" s="78"/>
      <c r="F71" s="173">
        <v>0.007309</v>
      </c>
      <c r="G71" s="189"/>
      <c r="H71" s="117">
        <v>0.004589</v>
      </c>
    </row>
    <row r="72" spans="1:8" s="57" customFormat="1" ht="12.75">
      <c r="A72" s="63"/>
      <c r="B72" s="70" t="s">
        <v>191</v>
      </c>
      <c r="C72" s="107">
        <v>246</v>
      </c>
      <c r="D72" s="108">
        <v>307</v>
      </c>
      <c r="E72" s="78"/>
      <c r="F72" s="173"/>
      <c r="G72" s="187"/>
      <c r="H72" s="117" t="s">
        <v>0</v>
      </c>
    </row>
    <row r="73" spans="1:8" s="57" customFormat="1" ht="12.75">
      <c r="A73" s="63"/>
      <c r="B73" s="70" t="s">
        <v>190</v>
      </c>
      <c r="C73" s="107">
        <v>297</v>
      </c>
      <c r="D73" s="108"/>
      <c r="E73" s="78"/>
      <c r="F73" s="173">
        <v>0.007309</v>
      </c>
      <c r="G73" s="187"/>
      <c r="H73" s="117">
        <v>0.004589</v>
      </c>
    </row>
    <row r="74" spans="1:8" s="57" customFormat="1" ht="12.75">
      <c r="A74" s="63"/>
      <c r="B74" s="70" t="s">
        <v>790</v>
      </c>
      <c r="C74" s="107">
        <v>307</v>
      </c>
      <c r="D74" s="108"/>
      <c r="E74" s="78"/>
      <c r="F74" s="173">
        <v>0.014618</v>
      </c>
      <c r="G74" s="189"/>
      <c r="H74" s="117">
        <v>0.009178</v>
      </c>
    </row>
    <row r="75" spans="1:8" s="57" customFormat="1" ht="12.75">
      <c r="A75" s="63"/>
      <c r="B75" s="70" t="s">
        <v>133</v>
      </c>
      <c r="C75" s="107">
        <v>319</v>
      </c>
      <c r="D75" s="108"/>
      <c r="E75" s="78"/>
      <c r="F75" s="173">
        <v>0.007309</v>
      </c>
      <c r="G75" s="189"/>
      <c r="H75" s="117">
        <v>0.004589</v>
      </c>
    </row>
    <row r="76" spans="1:8" s="57" customFormat="1" ht="12.75">
      <c r="A76" s="63"/>
      <c r="B76" s="70" t="s">
        <v>60</v>
      </c>
      <c r="C76" s="107">
        <v>422</v>
      </c>
      <c r="D76" s="108"/>
      <c r="E76" s="78"/>
      <c r="F76" s="173">
        <v>0.027813</v>
      </c>
      <c r="G76" s="189"/>
      <c r="H76" s="117">
        <v>0.017462</v>
      </c>
    </row>
    <row r="77" spans="1:8" s="57" customFormat="1" ht="12.75">
      <c r="A77" s="63"/>
      <c r="B77" s="70" t="s">
        <v>122</v>
      </c>
      <c r="C77" s="107">
        <v>490</v>
      </c>
      <c r="D77" s="108"/>
      <c r="E77" s="78"/>
      <c r="F77" s="173">
        <v>0.046508</v>
      </c>
      <c r="G77" s="189"/>
      <c r="H77" s="117">
        <v>0.029199</v>
      </c>
    </row>
    <row r="78" spans="1:8" s="57" customFormat="1" ht="12.75">
      <c r="A78" s="63"/>
      <c r="B78" s="70" t="s">
        <v>718</v>
      </c>
      <c r="C78" s="107">
        <v>500</v>
      </c>
      <c r="D78" s="108"/>
      <c r="E78" s="78"/>
      <c r="F78" s="173">
        <v>4.296921</v>
      </c>
      <c r="G78" s="189"/>
      <c r="H78" s="117">
        <v>2.697708</v>
      </c>
    </row>
    <row r="79" spans="1:8" s="57" customFormat="1" ht="12.75">
      <c r="A79" s="63"/>
      <c r="B79" s="70" t="s">
        <v>719</v>
      </c>
      <c r="C79" s="107">
        <v>568</v>
      </c>
      <c r="D79" s="108"/>
      <c r="E79" s="78"/>
      <c r="F79" s="173">
        <v>0.003648</v>
      </c>
      <c r="G79" s="187"/>
      <c r="H79" s="117">
        <v>0.00229</v>
      </c>
    </row>
    <row r="80" spans="1:8" s="57" customFormat="1" ht="12.75">
      <c r="A80" s="63"/>
      <c r="B80" s="70" t="s">
        <v>261</v>
      </c>
      <c r="C80" s="107">
        <v>721</v>
      </c>
      <c r="D80" s="108"/>
      <c r="E80" s="78"/>
      <c r="F80" s="173">
        <v>0.007296</v>
      </c>
      <c r="G80" s="187"/>
      <c r="H80" s="117">
        <v>0.004581</v>
      </c>
    </row>
    <row r="81" spans="1:8" s="57" customFormat="1" ht="12.75">
      <c r="A81" s="63"/>
      <c r="B81" s="70" t="s">
        <v>38</v>
      </c>
      <c r="C81" s="107">
        <v>793</v>
      </c>
      <c r="D81" s="108"/>
      <c r="E81" s="78"/>
      <c r="F81" s="173">
        <v>0.007309</v>
      </c>
      <c r="G81" s="189"/>
      <c r="H81" s="117">
        <v>0.004589</v>
      </c>
    </row>
    <row r="82" spans="1:8" s="57" customFormat="1" ht="12.75">
      <c r="A82" s="63"/>
      <c r="B82" s="70" t="s">
        <v>723</v>
      </c>
      <c r="C82" s="107">
        <v>801</v>
      </c>
      <c r="D82" s="108"/>
      <c r="E82" s="78"/>
      <c r="F82" s="173">
        <v>15.955879999999999</v>
      </c>
      <c r="G82" s="189"/>
      <c r="H82" s="117">
        <v>10.017475</v>
      </c>
    </row>
    <row r="83" spans="1:8" s="57" customFormat="1" ht="12.75">
      <c r="A83" s="63"/>
      <c r="B83" s="70" t="s">
        <v>11</v>
      </c>
      <c r="C83" s="107">
        <v>813</v>
      </c>
      <c r="D83" s="108"/>
      <c r="E83" s="78"/>
      <c r="F83" s="173">
        <v>0.015048</v>
      </c>
      <c r="G83" s="189"/>
      <c r="H83" s="117">
        <v>0.009447</v>
      </c>
    </row>
    <row r="84" spans="1:8" s="57" customFormat="1" ht="12.75">
      <c r="A84" s="63"/>
      <c r="B84" s="70" t="s">
        <v>19</v>
      </c>
      <c r="C84" s="107">
        <v>825</v>
      </c>
      <c r="D84" s="108">
        <v>801</v>
      </c>
      <c r="E84" s="78"/>
      <c r="F84" s="173"/>
      <c r="G84" s="189"/>
      <c r="H84" s="117" t="s">
        <v>0</v>
      </c>
    </row>
    <row r="85" spans="1:8" s="57" customFormat="1" ht="12.75">
      <c r="A85" s="63"/>
      <c r="B85" s="70" t="s">
        <v>218</v>
      </c>
      <c r="C85" s="107">
        <v>848</v>
      </c>
      <c r="D85" s="108">
        <v>801</v>
      </c>
      <c r="E85" s="78"/>
      <c r="F85" s="173"/>
      <c r="G85" s="187"/>
      <c r="H85" s="117" t="s">
        <v>0</v>
      </c>
    </row>
    <row r="86" spans="1:8" s="57" customFormat="1" ht="12.75">
      <c r="A86" s="63"/>
      <c r="B86" s="70" t="s">
        <v>67</v>
      </c>
      <c r="C86" s="107">
        <v>855</v>
      </c>
      <c r="D86" s="108"/>
      <c r="E86" s="78"/>
      <c r="F86" s="173">
        <v>0.007309</v>
      </c>
      <c r="G86" s="189"/>
      <c r="H86" s="117">
        <v>0.004589</v>
      </c>
    </row>
    <row r="87" spans="1:8" s="57" customFormat="1" ht="12.75">
      <c r="A87" s="63"/>
      <c r="B87" s="70" t="s">
        <v>16</v>
      </c>
      <c r="C87" s="107">
        <v>856</v>
      </c>
      <c r="D87" s="108"/>
      <c r="E87" s="78"/>
      <c r="F87" s="173">
        <v>0.020063</v>
      </c>
      <c r="G87" s="189"/>
      <c r="H87" s="117">
        <v>0.012596</v>
      </c>
    </row>
    <row r="88" spans="1:8" s="57" customFormat="1" ht="12.75">
      <c r="A88" s="63"/>
      <c r="B88" s="70" t="s">
        <v>301</v>
      </c>
      <c r="C88" s="107">
        <v>870</v>
      </c>
      <c r="D88" s="108"/>
      <c r="E88" s="78"/>
      <c r="F88" s="173">
        <v>0.019163</v>
      </c>
      <c r="G88" s="189"/>
      <c r="H88" s="117">
        <v>0.012031</v>
      </c>
    </row>
    <row r="89" spans="1:8" s="57" customFormat="1" ht="12.75">
      <c r="A89" s="63"/>
      <c r="B89" s="70" t="s">
        <v>28</v>
      </c>
      <c r="C89" s="107">
        <v>894</v>
      </c>
      <c r="D89" s="108"/>
      <c r="E89" s="78"/>
      <c r="F89" s="173">
        <v>0.016871</v>
      </c>
      <c r="G89" s="189"/>
      <c r="H89" s="117">
        <v>0.010592</v>
      </c>
    </row>
    <row r="90" spans="1:8" s="57" customFormat="1" ht="12.75">
      <c r="A90" s="63"/>
      <c r="B90" s="9"/>
      <c r="C90" s="11"/>
      <c r="D90" s="11"/>
      <c r="E90" s="9"/>
      <c r="F90" s="195" t="s">
        <v>726</v>
      </c>
      <c r="G90" s="189"/>
      <c r="H90" s="118" t="s">
        <v>0</v>
      </c>
    </row>
    <row r="91" spans="1:8" s="57" customFormat="1" ht="12.75">
      <c r="A91" s="63"/>
      <c r="B91" s="80"/>
      <c r="C91" s="90"/>
      <c r="D91" s="90"/>
      <c r="E91" s="80"/>
      <c r="F91" s="172" t="s">
        <v>726</v>
      </c>
      <c r="G91" s="172"/>
      <c r="H91" s="118" t="s">
        <v>0</v>
      </c>
    </row>
    <row r="92" spans="1:8" s="57" customFormat="1" ht="12.75">
      <c r="A92" s="63"/>
      <c r="B92" s="80"/>
      <c r="C92" s="90"/>
      <c r="D92" s="90"/>
      <c r="E92" s="80"/>
      <c r="F92" s="172" t="s">
        <v>726</v>
      </c>
      <c r="G92" s="172"/>
      <c r="H92" s="118" t="s">
        <v>0</v>
      </c>
    </row>
    <row r="93" spans="1:8" s="57" customFormat="1" ht="12.75">
      <c r="A93" s="63"/>
      <c r="B93" s="80"/>
      <c r="C93" s="90"/>
      <c r="D93" s="90"/>
      <c r="E93" s="80"/>
      <c r="F93" s="172" t="s">
        <v>726</v>
      </c>
      <c r="G93" s="172"/>
      <c r="H93" s="118" t="s">
        <v>0</v>
      </c>
    </row>
    <row r="94" spans="1:8" s="57" customFormat="1" ht="12.75">
      <c r="A94" s="63"/>
      <c r="B94" s="80"/>
      <c r="C94" s="90"/>
      <c r="D94" s="90"/>
      <c r="E94" s="80"/>
      <c r="F94" s="172" t="s">
        <v>726</v>
      </c>
      <c r="G94" s="172"/>
      <c r="H94" s="118" t="s">
        <v>0</v>
      </c>
    </row>
    <row r="95" spans="1:8" s="57" customFormat="1" ht="12.75">
      <c r="A95" s="63"/>
      <c r="B95" s="80"/>
      <c r="C95" s="90"/>
      <c r="D95" s="90"/>
      <c r="E95" s="80"/>
      <c r="F95" s="172" t="s">
        <v>726</v>
      </c>
      <c r="G95" s="172"/>
      <c r="H95" s="118" t="s">
        <v>0</v>
      </c>
    </row>
    <row r="96" spans="1:8" s="57" customFormat="1" ht="12.75">
      <c r="A96" s="63"/>
      <c r="B96" s="80"/>
      <c r="C96" s="90"/>
      <c r="D96" s="90"/>
      <c r="E96" s="80"/>
      <c r="F96" s="172" t="s">
        <v>726</v>
      </c>
      <c r="G96" s="172"/>
      <c r="H96" s="118" t="s">
        <v>0</v>
      </c>
    </row>
    <row r="97" spans="1:8" s="57" customFormat="1" ht="12.75">
      <c r="A97" s="63"/>
      <c r="B97" s="80"/>
      <c r="C97" s="90"/>
      <c r="D97" s="90"/>
      <c r="E97" s="80"/>
      <c r="F97" s="172" t="s">
        <v>726</v>
      </c>
      <c r="G97" s="172"/>
      <c r="H97" s="118" t="s">
        <v>0</v>
      </c>
    </row>
    <row r="98" spans="1:8" s="57" customFormat="1" ht="12.75">
      <c r="A98" s="63"/>
      <c r="B98" s="80"/>
      <c r="C98" s="90"/>
      <c r="D98" s="90"/>
      <c r="E98" s="80"/>
      <c r="F98" s="172" t="s">
        <v>726</v>
      </c>
      <c r="G98" s="172"/>
      <c r="H98" s="118" t="s">
        <v>0</v>
      </c>
    </row>
    <row r="99" spans="1:8" s="57" customFormat="1" ht="12.75">
      <c r="A99" s="63"/>
      <c r="B99" s="80"/>
      <c r="C99" s="90"/>
      <c r="D99" s="90"/>
      <c r="E99" s="80"/>
      <c r="F99" s="172" t="s">
        <v>726</v>
      </c>
      <c r="G99" s="172"/>
      <c r="H99" s="118" t="s">
        <v>0</v>
      </c>
    </row>
    <row r="100" spans="1:8" s="57" customFormat="1" ht="12.75">
      <c r="A100" s="63"/>
      <c r="B100" s="80"/>
      <c r="C100" s="90"/>
      <c r="D100" s="90"/>
      <c r="E100" s="80"/>
      <c r="F100" s="172"/>
      <c r="G100" s="172"/>
      <c r="H100" s="118" t="s">
        <v>0</v>
      </c>
    </row>
    <row r="101" spans="1:8" s="57" customFormat="1" ht="12.75">
      <c r="A101" s="63"/>
      <c r="B101" s="80"/>
      <c r="C101" s="90"/>
      <c r="D101" s="90"/>
      <c r="E101" s="80"/>
      <c r="F101" s="172"/>
      <c r="G101" s="172"/>
      <c r="H101" s="118" t="s">
        <v>0</v>
      </c>
    </row>
    <row r="102" spans="1:8" s="57" customFormat="1" ht="12.75">
      <c r="A102" s="63"/>
      <c r="B102" s="80"/>
      <c r="C102" s="90"/>
      <c r="D102" s="90"/>
      <c r="E102" s="80"/>
      <c r="F102" s="172"/>
      <c r="G102" s="172"/>
      <c r="H102" s="118" t="s">
        <v>0</v>
      </c>
    </row>
    <row r="103" spans="1:8" s="57" customFormat="1" ht="12.75">
      <c r="A103" s="63"/>
      <c r="B103" s="80"/>
      <c r="C103" s="90"/>
      <c r="D103" s="90"/>
      <c r="E103" s="80"/>
      <c r="F103" s="172"/>
      <c r="G103" s="172"/>
      <c r="H103" s="118" t="s">
        <v>0</v>
      </c>
    </row>
    <row r="104" spans="1:8" s="57" customFormat="1" ht="12.75">
      <c r="A104" s="63"/>
      <c r="B104" s="80"/>
      <c r="C104" s="90"/>
      <c r="D104" s="90"/>
      <c r="E104" s="80"/>
      <c r="F104" s="172"/>
      <c r="G104" s="172"/>
      <c r="H104" s="118" t="s">
        <v>0</v>
      </c>
    </row>
    <row r="105" spans="1:8" s="57" customFormat="1" ht="12.75">
      <c r="A105" s="63"/>
      <c r="B105" s="80"/>
      <c r="C105" s="90"/>
      <c r="D105" s="90"/>
      <c r="E105" s="80"/>
      <c r="F105" s="172"/>
      <c r="G105" s="172"/>
      <c r="H105" s="118" t="s">
        <v>0</v>
      </c>
    </row>
    <row r="106" spans="1:8" s="57" customFormat="1" ht="12.75">
      <c r="A106" s="63"/>
      <c r="B106" s="80"/>
      <c r="C106" s="90"/>
      <c r="D106" s="90"/>
      <c r="E106" s="80"/>
      <c r="F106" s="172"/>
      <c r="G106" s="172"/>
      <c r="H106" s="118" t="s">
        <v>0</v>
      </c>
    </row>
    <row r="107" spans="1:8" s="57" customFormat="1" ht="12.75">
      <c r="A107" s="63"/>
      <c r="B107" s="80"/>
      <c r="C107" s="90"/>
      <c r="D107" s="90"/>
      <c r="E107" s="80"/>
      <c r="F107" s="172"/>
      <c r="G107" s="172"/>
      <c r="H107" s="118" t="s">
        <v>0</v>
      </c>
    </row>
    <row r="108" spans="1:8" s="57" customFormat="1" ht="12.75">
      <c r="A108" s="63"/>
      <c r="B108" s="80"/>
      <c r="C108" s="90"/>
      <c r="D108" s="90"/>
      <c r="E108" s="80"/>
      <c r="F108" s="172"/>
      <c r="G108" s="172"/>
      <c r="H108" s="118" t="s">
        <v>0</v>
      </c>
    </row>
    <row r="109" spans="1:8" s="57" customFormat="1" ht="12.75">
      <c r="A109" s="63"/>
      <c r="B109" s="80"/>
      <c r="C109" s="90"/>
      <c r="D109" s="90"/>
      <c r="E109" s="80"/>
      <c r="F109" s="172"/>
      <c r="G109" s="172"/>
      <c r="H109" s="118" t="s">
        <v>0</v>
      </c>
    </row>
    <row r="110" spans="1:8" s="57" customFormat="1" ht="12.75">
      <c r="A110" s="63"/>
      <c r="B110" s="80"/>
      <c r="C110" s="90"/>
      <c r="D110" s="90"/>
      <c r="E110" s="80"/>
      <c r="F110" s="172"/>
      <c r="G110" s="172"/>
      <c r="H110" s="118" t="s">
        <v>0</v>
      </c>
    </row>
    <row r="111" spans="1:8" s="57" customFormat="1" ht="12.75">
      <c r="A111" s="63"/>
      <c r="B111" s="80"/>
      <c r="C111" s="90"/>
      <c r="D111" s="90"/>
      <c r="E111" s="80"/>
      <c r="F111" s="172"/>
      <c r="G111" s="172"/>
      <c r="H111" s="118" t="s">
        <v>0</v>
      </c>
    </row>
    <row r="112" spans="1:8" s="57" customFormat="1" ht="12.75">
      <c r="A112" s="63"/>
      <c r="B112" s="80"/>
      <c r="C112" s="90"/>
      <c r="D112" s="90"/>
      <c r="E112" s="80"/>
      <c r="F112" s="172"/>
      <c r="G112" s="172"/>
      <c r="H112" s="118" t="s">
        <v>0</v>
      </c>
    </row>
    <row r="113" spans="1:8" s="57" customFormat="1" ht="12.75">
      <c r="A113" s="63"/>
      <c r="B113" s="80"/>
      <c r="C113" s="90"/>
      <c r="D113" s="90"/>
      <c r="E113" s="80"/>
      <c r="F113" s="172"/>
      <c r="G113" s="172"/>
      <c r="H113" s="118" t="s">
        <v>0</v>
      </c>
    </row>
    <row r="114" spans="1:8" s="57" customFormat="1" ht="12.75">
      <c r="A114" s="63"/>
      <c r="B114" s="80"/>
      <c r="C114" s="90"/>
      <c r="D114" s="90"/>
      <c r="E114" s="80"/>
      <c r="F114" s="172"/>
      <c r="G114" s="172"/>
      <c r="H114" s="118" t="s">
        <v>0</v>
      </c>
    </row>
    <row r="115" spans="1:8" s="57" customFormat="1" ht="12.75">
      <c r="A115" s="63"/>
      <c r="B115" s="80"/>
      <c r="C115" s="90"/>
      <c r="D115" s="90"/>
      <c r="E115" s="80"/>
      <c r="F115" s="172"/>
      <c r="G115" s="172"/>
      <c r="H115" s="118" t="s">
        <v>0</v>
      </c>
    </row>
    <row r="116" spans="1:8" s="57" customFormat="1" ht="12.75">
      <c r="A116" s="63"/>
      <c r="B116" s="80"/>
      <c r="C116" s="90"/>
      <c r="D116" s="90"/>
      <c r="E116" s="80"/>
      <c r="F116" s="172"/>
      <c r="G116" s="172"/>
      <c r="H116" s="118" t="s">
        <v>0</v>
      </c>
    </row>
    <row r="117" spans="1:8" s="57" customFormat="1" ht="12.75">
      <c r="A117" s="63"/>
      <c r="B117" s="80"/>
      <c r="C117" s="90"/>
      <c r="D117" s="90"/>
      <c r="E117" s="80"/>
      <c r="F117" s="172"/>
      <c r="G117" s="172"/>
      <c r="H117" s="118" t="s">
        <v>0</v>
      </c>
    </row>
    <row r="118" spans="1:8" s="57" customFormat="1" ht="12.75">
      <c r="A118" s="63"/>
      <c r="B118" s="80"/>
      <c r="C118" s="90"/>
      <c r="D118" s="90"/>
      <c r="E118" s="80"/>
      <c r="F118" s="172"/>
      <c r="G118" s="172"/>
      <c r="H118" s="118" t="s">
        <v>0</v>
      </c>
    </row>
    <row r="119" spans="1:8" s="57" customFormat="1" ht="12.75">
      <c r="A119" s="63"/>
      <c r="B119" s="80"/>
      <c r="C119" s="90"/>
      <c r="D119" s="90"/>
      <c r="E119" s="80"/>
      <c r="F119" s="172"/>
      <c r="G119" s="172"/>
      <c r="H119" s="118" t="s">
        <v>0</v>
      </c>
    </row>
    <row r="120" spans="1:8" s="57" customFormat="1" ht="12.75">
      <c r="A120" s="63"/>
      <c r="B120" s="80"/>
      <c r="C120" s="90"/>
      <c r="D120" s="90"/>
      <c r="E120" s="80"/>
      <c r="F120" s="172"/>
      <c r="G120" s="172"/>
      <c r="H120" s="118" t="s">
        <v>0</v>
      </c>
    </row>
    <row r="121" spans="1:8" s="57" customFormat="1" ht="12.75">
      <c r="A121" s="63"/>
      <c r="B121" s="80"/>
      <c r="C121" s="90"/>
      <c r="D121" s="90"/>
      <c r="E121" s="80"/>
      <c r="F121" s="172"/>
      <c r="G121" s="172"/>
      <c r="H121" s="118" t="s">
        <v>0</v>
      </c>
    </row>
    <row r="122" spans="1:8" s="57" customFormat="1" ht="12.75">
      <c r="A122" s="63"/>
      <c r="B122" s="80"/>
      <c r="C122" s="90"/>
      <c r="D122" s="90"/>
      <c r="E122" s="80"/>
      <c r="F122" s="172"/>
      <c r="G122" s="172"/>
      <c r="H122" s="118" t="s">
        <v>0</v>
      </c>
    </row>
    <row r="123" spans="1:8" s="57" customFormat="1" ht="12.75">
      <c r="A123" s="63"/>
      <c r="B123" s="80"/>
      <c r="C123" s="90"/>
      <c r="D123" s="90"/>
      <c r="E123" s="80"/>
      <c r="F123" s="172"/>
      <c r="G123" s="172"/>
      <c r="H123" s="118" t="s">
        <v>0</v>
      </c>
    </row>
    <row r="124" spans="1:8" s="57" customFormat="1" ht="12.75">
      <c r="A124" s="63"/>
      <c r="B124" s="80"/>
      <c r="C124" s="90"/>
      <c r="D124" s="90"/>
      <c r="E124" s="80"/>
      <c r="F124" s="172"/>
      <c r="G124" s="172"/>
      <c r="H124" s="118" t="s">
        <v>0</v>
      </c>
    </row>
    <row r="125" spans="1:8" s="57" customFormat="1" ht="12.75">
      <c r="A125" s="63"/>
      <c r="B125" s="80"/>
      <c r="C125" s="90"/>
      <c r="D125" s="90"/>
      <c r="E125" s="80"/>
      <c r="F125" s="172"/>
      <c r="G125" s="172"/>
      <c r="H125" s="118" t="s">
        <v>0</v>
      </c>
    </row>
    <row r="126" spans="1:8" s="57" customFormat="1" ht="12.75">
      <c r="A126" s="63"/>
      <c r="B126" s="80"/>
      <c r="C126" s="90"/>
      <c r="D126" s="90"/>
      <c r="E126" s="80"/>
      <c r="F126" s="172"/>
      <c r="G126" s="172"/>
      <c r="H126" s="118" t="s">
        <v>0</v>
      </c>
    </row>
    <row r="127" spans="1:8" s="57" customFormat="1" ht="12.75">
      <c r="A127" s="63"/>
      <c r="B127" s="80"/>
      <c r="C127" s="90"/>
      <c r="D127" s="90"/>
      <c r="E127" s="80"/>
      <c r="F127" s="172"/>
      <c r="G127" s="172"/>
      <c r="H127" s="118" t="s">
        <v>0</v>
      </c>
    </row>
    <row r="128" spans="1:8" s="57" customFormat="1" ht="12.75">
      <c r="A128" s="63"/>
      <c r="B128" s="80"/>
      <c r="C128" s="90"/>
      <c r="D128" s="90"/>
      <c r="E128" s="80"/>
      <c r="F128" s="172"/>
      <c r="G128" s="172"/>
      <c r="H128" s="118" t="s">
        <v>0</v>
      </c>
    </row>
    <row r="129" spans="1:8" s="57" customFormat="1" ht="12.75">
      <c r="A129" s="63"/>
      <c r="B129" s="80"/>
      <c r="C129" s="90"/>
      <c r="D129" s="90"/>
      <c r="E129" s="80"/>
      <c r="F129" s="172"/>
      <c r="G129" s="172"/>
      <c r="H129" s="118" t="s">
        <v>0</v>
      </c>
    </row>
    <row r="130" spans="1:8" s="57" customFormat="1" ht="12.75">
      <c r="A130" s="63"/>
      <c r="B130" s="80"/>
      <c r="C130" s="90"/>
      <c r="D130" s="90"/>
      <c r="E130" s="80"/>
      <c r="F130" s="172"/>
      <c r="G130" s="172"/>
      <c r="H130" s="118" t="s">
        <v>0</v>
      </c>
    </row>
    <row r="131" spans="1:8" s="57" customFormat="1" ht="12.75">
      <c r="A131" s="63"/>
      <c r="B131" s="80"/>
      <c r="C131" s="90"/>
      <c r="D131" s="90"/>
      <c r="E131" s="80"/>
      <c r="F131" s="172"/>
      <c r="G131" s="172"/>
      <c r="H131" s="118" t="s">
        <v>0</v>
      </c>
    </row>
    <row r="132" spans="1:8" s="57" customFormat="1" ht="12.75">
      <c r="A132" s="63"/>
      <c r="B132" s="80"/>
      <c r="C132" s="90"/>
      <c r="D132" s="90"/>
      <c r="E132" s="80"/>
      <c r="F132" s="172"/>
      <c r="G132" s="172"/>
      <c r="H132" s="118" t="s">
        <v>0</v>
      </c>
    </row>
    <row r="133" spans="1:8" s="57" customFormat="1" ht="12.75">
      <c r="A133" s="63"/>
      <c r="B133" s="80"/>
      <c r="C133" s="90"/>
      <c r="D133" s="90"/>
      <c r="E133" s="80"/>
      <c r="F133" s="172"/>
      <c r="G133" s="172"/>
      <c r="H133" s="118" t="s">
        <v>0</v>
      </c>
    </row>
    <row r="134" spans="1:8" s="57" customFormat="1" ht="12.75">
      <c r="A134" s="63"/>
      <c r="B134" s="80"/>
      <c r="C134" s="90"/>
      <c r="D134" s="90"/>
      <c r="E134" s="80"/>
      <c r="F134" s="172"/>
      <c r="G134" s="172"/>
      <c r="H134" s="118" t="s">
        <v>0</v>
      </c>
    </row>
    <row r="135" spans="1:8" s="57" customFormat="1" ht="12.75">
      <c r="A135" s="63"/>
      <c r="B135" s="80"/>
      <c r="C135" s="90"/>
      <c r="D135" s="90"/>
      <c r="E135" s="80"/>
      <c r="F135" s="172"/>
      <c r="G135" s="172"/>
      <c r="H135" s="118" t="s">
        <v>0</v>
      </c>
    </row>
    <row r="136" spans="1:8" s="57" customFormat="1" ht="12.75">
      <c r="A136" s="63"/>
      <c r="B136" s="80"/>
      <c r="C136" s="90"/>
      <c r="D136" s="90"/>
      <c r="E136" s="80"/>
      <c r="F136" s="172"/>
      <c r="G136" s="172"/>
      <c r="H136" s="118" t="s">
        <v>0</v>
      </c>
    </row>
    <row r="137" spans="1:8" s="57" customFormat="1" ht="12.75">
      <c r="A137" s="63"/>
      <c r="B137" s="80"/>
      <c r="C137" s="90"/>
      <c r="D137" s="90"/>
      <c r="E137" s="80"/>
      <c r="F137" s="172"/>
      <c r="G137" s="172"/>
      <c r="H137" s="118" t="s">
        <v>0</v>
      </c>
    </row>
    <row r="138" spans="1:8" s="57" customFormat="1" ht="12.75">
      <c r="A138" s="63"/>
      <c r="B138" s="80"/>
      <c r="C138" s="90"/>
      <c r="D138" s="90"/>
      <c r="E138" s="80"/>
      <c r="F138" s="172"/>
      <c r="G138" s="172"/>
      <c r="H138" s="118" t="s">
        <v>0</v>
      </c>
    </row>
    <row r="139" spans="1:8" s="57" customFormat="1" ht="12.75">
      <c r="A139" s="63"/>
      <c r="B139" s="80"/>
      <c r="C139" s="90"/>
      <c r="D139" s="90"/>
      <c r="E139" s="80"/>
      <c r="F139" s="172"/>
      <c r="G139" s="172"/>
      <c r="H139" s="118" t="s">
        <v>0</v>
      </c>
    </row>
    <row r="140" spans="1:8" s="57" customFormat="1" ht="12.75">
      <c r="A140" s="63"/>
      <c r="B140" s="80"/>
      <c r="C140" s="90"/>
      <c r="D140" s="90"/>
      <c r="E140" s="80"/>
      <c r="F140" s="172"/>
      <c r="G140" s="172"/>
      <c r="H140" s="118" t="s">
        <v>0</v>
      </c>
    </row>
    <row r="141" spans="1:8" s="57" customFormat="1" ht="12.75">
      <c r="A141" s="63"/>
      <c r="B141" s="80"/>
      <c r="C141" s="90"/>
      <c r="D141" s="90"/>
      <c r="E141" s="80"/>
      <c r="F141" s="172"/>
      <c r="G141" s="172"/>
      <c r="H141" s="118" t="s">
        <v>0</v>
      </c>
    </row>
    <row r="142" spans="1:8" s="57" customFormat="1" ht="12.75">
      <c r="A142" s="63"/>
      <c r="B142" s="80"/>
      <c r="C142" s="90"/>
      <c r="D142" s="90"/>
      <c r="E142" s="80"/>
      <c r="F142" s="172"/>
      <c r="G142" s="172"/>
      <c r="H142" s="118" t="s">
        <v>0</v>
      </c>
    </row>
    <row r="143" spans="1:8" s="57" customFormat="1" ht="12.75">
      <c r="A143" s="63"/>
      <c r="B143" s="80"/>
      <c r="C143" s="90"/>
      <c r="D143" s="90"/>
      <c r="E143" s="80"/>
      <c r="F143" s="172"/>
      <c r="G143" s="172"/>
      <c r="H143" s="118" t="s">
        <v>0</v>
      </c>
    </row>
    <row r="144" spans="1:8" s="57" customFormat="1" ht="12.75">
      <c r="A144" s="63"/>
      <c r="B144" s="80"/>
      <c r="C144" s="90"/>
      <c r="D144" s="90"/>
      <c r="E144" s="80"/>
      <c r="F144" s="172"/>
      <c r="G144" s="172"/>
      <c r="H144" s="118" t="s">
        <v>0</v>
      </c>
    </row>
    <row r="145" spans="1:8" s="57" customFormat="1" ht="12.75">
      <c r="A145" s="63"/>
      <c r="B145" s="80"/>
      <c r="C145" s="90"/>
      <c r="D145" s="90"/>
      <c r="E145" s="80"/>
      <c r="F145" s="172"/>
      <c r="G145" s="172"/>
      <c r="H145" s="118" t="s">
        <v>0</v>
      </c>
    </row>
    <row r="146" spans="1:8" s="57" customFormat="1" ht="12.75">
      <c r="A146" s="63"/>
      <c r="B146" s="80"/>
      <c r="C146" s="90"/>
      <c r="D146" s="90"/>
      <c r="E146" s="80"/>
      <c r="F146" s="172"/>
      <c r="G146" s="172"/>
      <c r="H146" s="118" t="s">
        <v>0</v>
      </c>
    </row>
    <row r="147" spans="1:8" s="57" customFormat="1" ht="12.75">
      <c r="A147" s="63"/>
      <c r="B147" s="80"/>
      <c r="C147" s="90"/>
      <c r="D147" s="90"/>
      <c r="E147" s="80"/>
      <c r="F147" s="172"/>
      <c r="G147" s="172"/>
      <c r="H147" s="118" t="s">
        <v>0</v>
      </c>
    </row>
    <row r="148" spans="1:8" s="57" customFormat="1" ht="12.75">
      <c r="A148" s="63"/>
      <c r="B148" s="80"/>
      <c r="C148" s="90"/>
      <c r="D148" s="90"/>
      <c r="E148" s="80"/>
      <c r="F148" s="172"/>
      <c r="G148" s="172"/>
      <c r="H148" s="118" t="s">
        <v>0</v>
      </c>
    </row>
    <row r="149" spans="1:8" s="57" customFormat="1" ht="12.75">
      <c r="A149" s="63"/>
      <c r="B149" s="80"/>
      <c r="C149" s="90"/>
      <c r="D149" s="90"/>
      <c r="E149" s="80"/>
      <c r="F149" s="172"/>
      <c r="G149" s="172"/>
      <c r="H149" s="118" t="s">
        <v>0</v>
      </c>
    </row>
    <row r="150" spans="1:8" s="57" customFormat="1" ht="12.75">
      <c r="A150" s="63"/>
      <c r="B150" s="80"/>
      <c r="C150" s="90"/>
      <c r="D150" s="90"/>
      <c r="E150" s="80"/>
      <c r="F150" s="172"/>
      <c r="G150" s="172"/>
      <c r="H150" s="118" t="s">
        <v>0</v>
      </c>
    </row>
    <row r="151" spans="1:8" s="57" customFormat="1" ht="12.75">
      <c r="A151" s="63"/>
      <c r="B151" s="80"/>
      <c r="C151" s="90"/>
      <c r="D151" s="90"/>
      <c r="E151" s="80"/>
      <c r="F151" s="172"/>
      <c r="G151" s="172"/>
      <c r="H151" s="118" t="s">
        <v>0</v>
      </c>
    </row>
    <row r="152" spans="1:8" s="57" customFormat="1" ht="12.75">
      <c r="A152" s="63"/>
      <c r="B152" s="80"/>
      <c r="C152" s="90"/>
      <c r="D152" s="90"/>
      <c r="E152" s="80"/>
      <c r="F152" s="172"/>
      <c r="G152" s="172"/>
      <c r="H152" s="118" t="s">
        <v>0</v>
      </c>
    </row>
    <row r="153" spans="1:8" s="57" customFormat="1" ht="12.75">
      <c r="A153" s="63"/>
      <c r="B153" s="80"/>
      <c r="C153" s="90"/>
      <c r="D153" s="90"/>
      <c r="E153" s="80"/>
      <c r="F153" s="172"/>
      <c r="G153" s="172"/>
      <c r="H153" s="118" t="s">
        <v>0</v>
      </c>
    </row>
    <row r="154" spans="1:8" s="57" customFormat="1" ht="12.75">
      <c r="A154" s="63"/>
      <c r="B154" s="80"/>
      <c r="C154" s="90"/>
      <c r="D154" s="90"/>
      <c r="E154" s="80"/>
      <c r="F154" s="172"/>
      <c r="G154" s="172"/>
      <c r="H154" s="118" t="s">
        <v>0</v>
      </c>
    </row>
    <row r="155" spans="1:8" s="57" customFormat="1" ht="12.75">
      <c r="A155" s="63"/>
      <c r="B155" s="80"/>
      <c r="C155" s="90"/>
      <c r="D155" s="90"/>
      <c r="E155" s="80"/>
      <c r="F155" s="172"/>
      <c r="G155" s="172"/>
      <c r="H155" s="118" t="s">
        <v>0</v>
      </c>
    </row>
    <row r="156" spans="1:8" s="57" customFormat="1" ht="12.75">
      <c r="A156" s="63"/>
      <c r="B156" s="80"/>
      <c r="C156" s="90"/>
      <c r="D156" s="90"/>
      <c r="E156" s="80"/>
      <c r="F156" s="172"/>
      <c r="G156" s="172"/>
      <c r="H156" s="118" t="s">
        <v>0</v>
      </c>
    </row>
    <row r="157" spans="1:8" s="57" customFormat="1" ht="12.75">
      <c r="A157" s="63"/>
      <c r="B157" s="80"/>
      <c r="C157" s="90"/>
      <c r="D157" s="90"/>
      <c r="E157" s="80"/>
      <c r="F157" s="172"/>
      <c r="G157" s="172"/>
      <c r="H157" s="118" t="s">
        <v>0</v>
      </c>
    </row>
    <row r="158" spans="1:8" s="57" customFormat="1" ht="12.75">
      <c r="A158" s="63"/>
      <c r="B158" s="80"/>
      <c r="C158" s="90"/>
      <c r="D158" s="90"/>
      <c r="E158" s="80"/>
      <c r="F158" s="172"/>
      <c r="G158" s="172"/>
      <c r="H158" s="118" t="s">
        <v>0</v>
      </c>
    </row>
    <row r="159" spans="1:8" s="57" customFormat="1" ht="12.75">
      <c r="A159" s="63"/>
      <c r="B159" s="80"/>
      <c r="C159" s="90"/>
      <c r="D159" s="90"/>
      <c r="E159" s="80"/>
      <c r="F159" s="172"/>
      <c r="G159" s="172"/>
      <c r="H159" s="118" t="s">
        <v>0</v>
      </c>
    </row>
    <row r="160" spans="1:8" s="57" customFormat="1" ht="12.75">
      <c r="A160" s="63"/>
      <c r="B160" s="80"/>
      <c r="C160" s="90"/>
      <c r="D160" s="90"/>
      <c r="E160" s="80"/>
      <c r="F160" s="172"/>
      <c r="G160" s="172"/>
      <c r="H160" s="118" t="s">
        <v>0</v>
      </c>
    </row>
    <row r="161" spans="1:8" s="57" customFormat="1" ht="12.75">
      <c r="A161" s="63"/>
      <c r="B161" s="80"/>
      <c r="C161" s="90"/>
      <c r="D161" s="90"/>
      <c r="E161" s="80"/>
      <c r="F161" s="172"/>
      <c r="G161" s="172"/>
      <c r="H161" s="118" t="s">
        <v>0</v>
      </c>
    </row>
    <row r="162" spans="1:8" s="57" customFormat="1" ht="12.75">
      <c r="A162" s="63"/>
      <c r="B162" s="80"/>
      <c r="C162" s="90"/>
      <c r="D162" s="90"/>
      <c r="E162" s="80"/>
      <c r="F162" s="172"/>
      <c r="G162" s="172"/>
      <c r="H162" s="118" t="s">
        <v>0</v>
      </c>
    </row>
    <row r="163" spans="1:8" s="57" customFormat="1" ht="12.75">
      <c r="A163" s="63"/>
      <c r="B163" s="80"/>
      <c r="C163" s="90"/>
      <c r="D163" s="90"/>
      <c r="E163" s="80"/>
      <c r="F163" s="172"/>
      <c r="G163" s="172"/>
      <c r="H163" s="118" t="s">
        <v>0</v>
      </c>
    </row>
    <row r="164" spans="1:8" s="57" customFormat="1" ht="12.75">
      <c r="A164" s="63"/>
      <c r="B164" s="80"/>
      <c r="C164" s="90"/>
      <c r="D164" s="90"/>
      <c r="E164" s="80"/>
      <c r="F164" s="172"/>
      <c r="G164" s="172"/>
      <c r="H164" s="118" t="s">
        <v>0</v>
      </c>
    </row>
    <row r="165" spans="1:8" s="57" customFormat="1" ht="12.75">
      <c r="A165" s="63"/>
      <c r="B165" s="80"/>
      <c r="C165" s="90"/>
      <c r="D165" s="90"/>
      <c r="E165" s="80"/>
      <c r="F165" s="172"/>
      <c r="G165" s="172"/>
      <c r="H165" s="118" t="s">
        <v>0</v>
      </c>
    </row>
    <row r="166" spans="1:8" s="57" customFormat="1" ht="12.75">
      <c r="A166" s="63"/>
      <c r="B166" s="80"/>
      <c r="C166" s="90"/>
      <c r="D166" s="90"/>
      <c r="E166" s="80"/>
      <c r="F166" s="172"/>
      <c r="G166" s="172"/>
      <c r="H166" s="118" t="s">
        <v>0</v>
      </c>
    </row>
    <row r="167" spans="1:8" s="57" customFormat="1" ht="12.75">
      <c r="A167" s="63"/>
      <c r="B167" s="80"/>
      <c r="C167" s="90"/>
      <c r="D167" s="90"/>
      <c r="E167" s="80"/>
      <c r="F167" s="172"/>
      <c r="G167" s="172"/>
      <c r="H167" s="118" t="s">
        <v>0</v>
      </c>
    </row>
    <row r="168" spans="1:8" s="57" customFormat="1" ht="12.75">
      <c r="A168" s="63"/>
      <c r="B168" s="80"/>
      <c r="C168" s="90"/>
      <c r="D168" s="90"/>
      <c r="E168" s="80"/>
      <c r="F168" s="172"/>
      <c r="G168" s="172"/>
      <c r="H168" s="118" t="s">
        <v>0</v>
      </c>
    </row>
    <row r="169" spans="1:8" s="57" customFormat="1" ht="12.75">
      <c r="A169" s="63"/>
      <c r="B169" s="80"/>
      <c r="C169" s="90"/>
      <c r="D169" s="90"/>
      <c r="E169" s="80"/>
      <c r="F169" s="172"/>
      <c r="G169" s="172"/>
      <c r="H169" s="118"/>
    </row>
    <row r="170" spans="1:8" s="57" customFormat="1" ht="12.75">
      <c r="A170" s="63"/>
      <c r="B170" s="80"/>
      <c r="C170" s="90"/>
      <c r="D170" s="90"/>
      <c r="E170" s="80"/>
      <c r="F170" s="172"/>
      <c r="G170" s="172"/>
      <c r="H170" s="118"/>
    </row>
    <row r="171" spans="1:8" s="57" customFormat="1" ht="12.75">
      <c r="A171" s="63"/>
      <c r="B171" s="80"/>
      <c r="C171" s="90"/>
      <c r="D171" s="90"/>
      <c r="E171" s="80"/>
      <c r="F171" s="172"/>
      <c r="G171" s="172"/>
      <c r="H171" s="118"/>
    </row>
    <row r="172" spans="1:8" s="57" customFormat="1" ht="12.75">
      <c r="A172" s="63"/>
      <c r="B172" s="80"/>
      <c r="C172" s="90"/>
      <c r="D172" s="90"/>
      <c r="E172" s="80"/>
      <c r="F172" s="172"/>
      <c r="G172" s="172"/>
      <c r="H172" s="118"/>
    </row>
    <row r="173" spans="1:8" s="57" customFormat="1" ht="12.75">
      <c r="A173" s="63"/>
      <c r="B173" s="80"/>
      <c r="C173" s="90"/>
      <c r="D173" s="90"/>
      <c r="E173" s="80"/>
      <c r="F173" s="172"/>
      <c r="G173" s="172"/>
      <c r="H173" s="118"/>
    </row>
    <row r="174" spans="1:8" s="57" customFormat="1" ht="12.75">
      <c r="A174" s="63"/>
      <c r="B174" s="80"/>
      <c r="C174" s="90"/>
      <c r="D174" s="90"/>
      <c r="E174" s="80"/>
      <c r="F174" s="172"/>
      <c r="G174" s="172"/>
      <c r="H174" s="118"/>
    </row>
    <row r="175" spans="1:8" s="57" customFormat="1" ht="12.75">
      <c r="A175" s="63"/>
      <c r="B175" s="80"/>
      <c r="C175" s="90"/>
      <c r="D175" s="90"/>
      <c r="E175" s="80"/>
      <c r="F175" s="172"/>
      <c r="G175" s="172"/>
      <c r="H175" s="118"/>
    </row>
    <row r="176" spans="1:8" s="57" customFormat="1" ht="12.75">
      <c r="A176" s="63"/>
      <c r="B176" s="80"/>
      <c r="C176" s="90"/>
      <c r="D176" s="90"/>
      <c r="E176" s="80"/>
      <c r="F176" s="172"/>
      <c r="G176" s="172"/>
      <c r="H176" s="118"/>
    </row>
    <row r="177" spans="1:8" s="57" customFormat="1" ht="12.75">
      <c r="A177" s="63"/>
      <c r="B177" s="80"/>
      <c r="C177" s="90"/>
      <c r="D177" s="90"/>
      <c r="E177" s="80"/>
      <c r="F177" s="172"/>
      <c r="G177" s="172"/>
      <c r="H177" s="118"/>
    </row>
    <row r="178" spans="1:8" s="57" customFormat="1" ht="12.75">
      <c r="A178" s="63"/>
      <c r="B178" s="80"/>
      <c r="C178" s="90"/>
      <c r="D178" s="90"/>
      <c r="E178" s="80"/>
      <c r="F178" s="172"/>
      <c r="G178" s="172"/>
      <c r="H178" s="118"/>
    </row>
    <row r="179" spans="1:8" s="57" customFormat="1" ht="12.75">
      <c r="A179" s="63"/>
      <c r="B179" s="80"/>
      <c r="C179" s="90"/>
      <c r="D179" s="90"/>
      <c r="E179" s="80"/>
      <c r="F179" s="172"/>
      <c r="G179" s="172"/>
      <c r="H179" s="118"/>
    </row>
    <row r="180" spans="1:8" s="57" customFormat="1" ht="12.75">
      <c r="A180" s="63"/>
      <c r="B180" s="80"/>
      <c r="C180" s="90"/>
      <c r="D180" s="90"/>
      <c r="E180" s="80"/>
      <c r="F180" s="172"/>
      <c r="G180" s="172"/>
      <c r="H180" s="118"/>
    </row>
    <row r="181" spans="1:8" s="57" customFormat="1" ht="12.75">
      <c r="A181" s="63"/>
      <c r="B181" s="80"/>
      <c r="C181" s="90"/>
      <c r="D181" s="90"/>
      <c r="E181" s="80"/>
      <c r="F181" s="172"/>
      <c r="G181" s="172"/>
      <c r="H181" s="118"/>
    </row>
    <row r="182" spans="1:8" s="57" customFormat="1" ht="12.75">
      <c r="A182" s="63"/>
      <c r="B182" s="80"/>
      <c r="C182" s="90"/>
      <c r="D182" s="90"/>
      <c r="E182" s="80"/>
      <c r="F182" s="172"/>
      <c r="G182" s="172"/>
      <c r="H182" s="118"/>
    </row>
    <row r="183" spans="1:8" s="57" customFormat="1" ht="12.75">
      <c r="A183" s="63"/>
      <c r="B183" s="80"/>
      <c r="C183" s="90"/>
      <c r="D183" s="90"/>
      <c r="E183" s="80"/>
      <c r="F183" s="172"/>
      <c r="G183" s="172"/>
      <c r="H183" s="118"/>
    </row>
    <row r="184" spans="1:8" s="57" customFormat="1" ht="12.75">
      <c r="A184" s="63"/>
      <c r="B184" s="80"/>
      <c r="C184" s="90"/>
      <c r="D184" s="90"/>
      <c r="E184" s="80"/>
      <c r="F184" s="172"/>
      <c r="G184" s="172"/>
      <c r="H184" s="118"/>
    </row>
    <row r="185" spans="1:8" s="57" customFormat="1" ht="12.75">
      <c r="A185" s="63"/>
      <c r="B185" s="80"/>
      <c r="C185" s="90"/>
      <c r="D185" s="90"/>
      <c r="E185" s="80"/>
      <c r="F185" s="172"/>
      <c r="G185" s="172"/>
      <c r="H185" s="118"/>
    </row>
    <row r="186" spans="1:8" s="57" customFormat="1" ht="12.75">
      <c r="A186" s="63"/>
      <c r="B186" s="80"/>
      <c r="C186" s="90"/>
      <c r="D186" s="90"/>
      <c r="E186" s="80"/>
      <c r="F186" s="172"/>
      <c r="G186" s="172"/>
      <c r="H186" s="118"/>
    </row>
    <row r="187" spans="1:8" s="57" customFormat="1" ht="12.75">
      <c r="A187" s="63"/>
      <c r="B187" s="80"/>
      <c r="C187" s="90"/>
      <c r="D187" s="90"/>
      <c r="E187" s="80"/>
      <c r="F187" s="172"/>
      <c r="G187" s="172"/>
      <c r="H187" s="118"/>
    </row>
    <row r="188" spans="1:8" s="57" customFormat="1" ht="12.75">
      <c r="A188" s="63"/>
      <c r="B188" s="80"/>
      <c r="C188" s="90"/>
      <c r="D188" s="90"/>
      <c r="E188" s="80"/>
      <c r="F188" s="172"/>
      <c r="G188" s="172"/>
      <c r="H188" s="118"/>
    </row>
    <row r="189" spans="1:8" s="57" customFormat="1" ht="12.75">
      <c r="A189" s="63"/>
      <c r="B189" s="80"/>
      <c r="C189" s="90"/>
      <c r="D189" s="90"/>
      <c r="E189" s="80"/>
      <c r="F189" s="172"/>
      <c r="G189" s="172"/>
      <c r="H189" s="118"/>
    </row>
    <row r="190" spans="1:8" s="57" customFormat="1" ht="12.75">
      <c r="A190" s="63"/>
      <c r="B190" s="80"/>
      <c r="C190" s="90"/>
      <c r="D190" s="90"/>
      <c r="E190" s="80"/>
      <c r="F190" s="172"/>
      <c r="G190" s="172"/>
      <c r="H190" s="118"/>
    </row>
    <row r="191" spans="1:8" s="57" customFormat="1" ht="12.75">
      <c r="A191" s="63"/>
      <c r="B191" s="80"/>
      <c r="C191" s="90"/>
      <c r="D191" s="90"/>
      <c r="E191" s="80"/>
      <c r="F191" s="172"/>
      <c r="G191" s="172"/>
      <c r="H191" s="118"/>
    </row>
    <row r="192" spans="1:8" s="57" customFormat="1" ht="12.75">
      <c r="A192" s="63"/>
      <c r="B192" s="80"/>
      <c r="C192" s="90"/>
      <c r="D192" s="90"/>
      <c r="E192" s="80"/>
      <c r="F192" s="172"/>
      <c r="G192" s="172"/>
      <c r="H192" s="118"/>
    </row>
    <row r="193" spans="1:8" s="57" customFormat="1" ht="12.75">
      <c r="A193" s="63"/>
      <c r="B193" s="80"/>
      <c r="C193" s="90"/>
      <c r="D193" s="90"/>
      <c r="E193" s="80"/>
      <c r="F193" s="172"/>
      <c r="G193" s="172"/>
      <c r="H193" s="118"/>
    </row>
    <row r="194" spans="1:8" s="57" customFormat="1" ht="12.75">
      <c r="A194" s="63"/>
      <c r="B194" s="80"/>
      <c r="C194" s="90"/>
      <c r="D194" s="90"/>
      <c r="E194" s="80"/>
      <c r="F194" s="172"/>
      <c r="G194" s="172"/>
      <c r="H194" s="118"/>
    </row>
    <row r="195" spans="1:8" s="57" customFormat="1" ht="12.75">
      <c r="A195" s="63"/>
      <c r="B195" s="80"/>
      <c r="C195" s="90"/>
      <c r="D195" s="90"/>
      <c r="E195" s="80"/>
      <c r="F195" s="172"/>
      <c r="G195" s="172"/>
      <c r="H195" s="118"/>
    </row>
    <row r="196" spans="1:8" s="57" customFormat="1" ht="12.75">
      <c r="A196" s="63"/>
      <c r="B196" s="80"/>
      <c r="C196" s="90"/>
      <c r="D196" s="90"/>
      <c r="E196" s="80"/>
      <c r="F196" s="172"/>
      <c r="G196" s="172"/>
      <c r="H196" s="118"/>
    </row>
    <row r="197" spans="1:8" s="57" customFormat="1" ht="12.75">
      <c r="A197" s="63"/>
      <c r="B197" s="80"/>
      <c r="C197" s="90"/>
      <c r="D197" s="90"/>
      <c r="E197" s="80"/>
      <c r="F197" s="172"/>
      <c r="G197" s="172"/>
      <c r="H197" s="118"/>
    </row>
    <row r="198" spans="1:8" s="57" customFormat="1" ht="12.75">
      <c r="A198" s="63"/>
      <c r="B198" s="80"/>
      <c r="C198" s="90"/>
      <c r="D198" s="90"/>
      <c r="E198" s="80"/>
      <c r="F198" s="172"/>
      <c r="G198" s="172"/>
      <c r="H198" s="118"/>
    </row>
    <row r="199" spans="1:8" s="57" customFormat="1" ht="12.75">
      <c r="A199" s="63"/>
      <c r="B199" s="80"/>
      <c r="C199" s="90"/>
      <c r="D199" s="90"/>
      <c r="E199" s="80"/>
      <c r="F199" s="172"/>
      <c r="G199" s="172"/>
      <c r="H199" s="118"/>
    </row>
    <row r="200" spans="1:8" s="57" customFormat="1" ht="12.75">
      <c r="A200" s="63"/>
      <c r="B200" s="80"/>
      <c r="C200" s="90"/>
      <c r="D200" s="90"/>
      <c r="E200" s="80"/>
      <c r="F200" s="172"/>
      <c r="G200" s="172"/>
      <c r="H200" s="118"/>
    </row>
    <row r="201" spans="1:8" ht="12.75">
      <c r="A201" s="63"/>
      <c r="B201" s="80"/>
      <c r="D201" s="90"/>
      <c r="E201" s="80"/>
      <c r="F201" s="172"/>
      <c r="G201" s="172"/>
      <c r="H201" s="118"/>
    </row>
    <row r="202" spans="1:8" ht="12.75">
      <c r="A202" s="63"/>
      <c r="B202" s="80"/>
      <c r="D202" s="90"/>
      <c r="E202" s="80"/>
      <c r="F202" s="172"/>
      <c r="G202" s="172"/>
      <c r="H202" s="118"/>
    </row>
    <row r="203" spans="1:8" ht="12.75">
      <c r="A203" s="63"/>
      <c r="H203" s="112"/>
    </row>
    <row r="204" spans="1:8" ht="12.75">
      <c r="A204" s="63"/>
      <c r="H204" s="112"/>
    </row>
    <row r="205" spans="1:8" ht="12.75">
      <c r="A205" s="63"/>
      <c r="H205" s="112"/>
    </row>
    <row r="206" spans="1:8" ht="12.75">
      <c r="A206" s="63"/>
      <c r="H206" s="112"/>
    </row>
    <row r="207" spans="1:8" ht="12.75">
      <c r="A207" s="63"/>
      <c r="H207" s="112"/>
    </row>
    <row r="208" spans="1:8" ht="12.75">
      <c r="A208" s="63"/>
      <c r="H208" s="112"/>
    </row>
    <row r="209" spans="1:8" ht="12.75">
      <c r="A209" s="63"/>
      <c r="H209" s="112"/>
    </row>
    <row r="210" spans="1:8" ht="12.75">
      <c r="A210" s="63"/>
      <c r="H210" s="112"/>
    </row>
    <row r="211" spans="1:8" ht="12.75">
      <c r="A211" s="63"/>
      <c r="H211" s="112"/>
    </row>
    <row r="212" spans="1:8" ht="12.75">
      <c r="A212" s="63"/>
      <c r="H212" s="112"/>
    </row>
    <row r="213" spans="1:8" ht="12.75">
      <c r="A213" s="63"/>
      <c r="H213" s="112"/>
    </row>
    <row r="214" spans="1:8" ht="12.75">
      <c r="A214" s="63"/>
      <c r="H214" s="112"/>
    </row>
    <row r="215" spans="1:8" ht="12.75">
      <c r="A215" s="63"/>
      <c r="H215" s="112"/>
    </row>
    <row r="216" spans="1:8" ht="12.75">
      <c r="A216" s="63"/>
      <c r="H216" s="112"/>
    </row>
    <row r="217" spans="1:8" ht="12.75">
      <c r="A217" s="63"/>
      <c r="H217" s="112"/>
    </row>
    <row r="218" spans="1:8" ht="12.75">
      <c r="A218" s="63"/>
      <c r="H218" s="112"/>
    </row>
    <row r="219" spans="1:8" ht="12.75">
      <c r="A219" s="63"/>
      <c r="H219" s="112"/>
    </row>
    <row r="220" spans="1:8" ht="12.75">
      <c r="A220" s="63"/>
      <c r="H220" s="112"/>
    </row>
    <row r="221" spans="1:8" ht="12.75">
      <c r="A221" s="63"/>
      <c r="H221" s="112"/>
    </row>
    <row r="222" spans="1:8" ht="12.75">
      <c r="A222" s="63"/>
      <c r="H222" s="112"/>
    </row>
    <row r="223" spans="1:8" ht="12.75">
      <c r="A223" s="63"/>
      <c r="H223" s="112"/>
    </row>
    <row r="224" spans="1:8" ht="12.75">
      <c r="A224" s="63"/>
      <c r="H224" s="112"/>
    </row>
    <row r="225" spans="1:8" ht="12.75">
      <c r="A225" s="63"/>
      <c r="H225" s="112"/>
    </row>
    <row r="226" spans="1:8" ht="12.75">
      <c r="A226" s="63"/>
      <c r="H226" s="112"/>
    </row>
    <row r="227" spans="1:8" ht="12.75">
      <c r="A227" s="63"/>
      <c r="H227" s="112"/>
    </row>
    <row r="228" spans="1:8" ht="12.75">
      <c r="A228" s="63"/>
      <c r="H228" s="112"/>
    </row>
    <row r="229" spans="1:8" ht="12.75">
      <c r="A229" s="63"/>
      <c r="H229" s="112"/>
    </row>
    <row r="230" spans="1:8" ht="12.75">
      <c r="A230" s="63"/>
      <c r="H230" s="112"/>
    </row>
    <row r="231" spans="1:8" ht="12.75">
      <c r="A231" s="63"/>
      <c r="H231" s="112"/>
    </row>
    <row r="232" spans="1:8" ht="12.75">
      <c r="A232" s="63"/>
      <c r="H232" s="112"/>
    </row>
    <row r="233" spans="1:8" ht="12.75">
      <c r="A233" s="63"/>
      <c r="H233" s="112"/>
    </row>
    <row r="234" spans="1:8" ht="12.75">
      <c r="A234" s="63"/>
      <c r="H234" s="112"/>
    </row>
    <row r="235" spans="1:8" ht="12.75">
      <c r="A235" s="63"/>
      <c r="H235" s="112"/>
    </row>
    <row r="236" spans="1:8" ht="12.75">
      <c r="A236" s="63"/>
      <c r="H236" s="112"/>
    </row>
    <row r="237" spans="1:8" ht="12.75">
      <c r="A237" s="63"/>
      <c r="H237" s="112"/>
    </row>
    <row r="238" spans="1:8" ht="12.75">
      <c r="A238" s="63"/>
      <c r="H238" s="112"/>
    </row>
    <row r="239" spans="1:8" ht="12.75">
      <c r="A239" s="63"/>
      <c r="H239" s="112"/>
    </row>
    <row r="240" spans="1:8" ht="12.75">
      <c r="A240" s="63"/>
      <c r="H240" s="112"/>
    </row>
    <row r="241" spans="1:8" ht="12.75">
      <c r="A241" s="63"/>
      <c r="H241" s="112"/>
    </row>
    <row r="242" spans="1:8" ht="12.75">
      <c r="A242" s="63"/>
      <c r="H242" s="112"/>
    </row>
    <row r="243" spans="1:8" ht="12.75">
      <c r="A243" s="63"/>
      <c r="H243" s="112"/>
    </row>
    <row r="244" spans="1:8" ht="12.75">
      <c r="A244" s="63"/>
      <c r="H244" s="112"/>
    </row>
    <row r="245" spans="1:8" ht="12.75">
      <c r="A245" s="63"/>
      <c r="H245" s="112"/>
    </row>
    <row r="246" spans="1:8" ht="12.75">
      <c r="A246" s="63"/>
      <c r="H246" s="112"/>
    </row>
    <row r="247" spans="1:8" ht="12.75">
      <c r="A247" s="63"/>
      <c r="H247" s="112"/>
    </row>
    <row r="248" ht="12.75">
      <c r="A248" s="63"/>
    </row>
    <row r="249" ht="12.75">
      <c r="A249" s="63"/>
    </row>
    <row r="250" ht="12.75">
      <c r="A250" s="63"/>
    </row>
    <row r="251" ht="12.75">
      <c r="A251" s="62"/>
    </row>
    <row r="252" ht="12.75">
      <c r="A252" s="62"/>
    </row>
    <row r="253" ht="12.75">
      <c r="A253" s="62"/>
    </row>
    <row r="254" ht="12.75">
      <c r="A254" s="62"/>
    </row>
    <row r="255" ht="12.75">
      <c r="A255" s="62"/>
    </row>
    <row r="256" ht="12.75">
      <c r="A256" s="62"/>
    </row>
    <row r="257" ht="12.75">
      <c r="A257" s="62"/>
    </row>
    <row r="258" ht="12.75">
      <c r="A258" s="62"/>
    </row>
    <row r="259" ht="12.75">
      <c r="A259" s="62"/>
    </row>
    <row r="260" ht="12.75">
      <c r="A260" s="62"/>
    </row>
    <row r="261" ht="12.75">
      <c r="A261" s="62"/>
    </row>
    <row r="262" ht="12.75">
      <c r="A262" s="62"/>
    </row>
    <row r="263" ht="12.75">
      <c r="A263" s="62"/>
    </row>
    <row r="264" ht="12.75">
      <c r="A264" s="62"/>
    </row>
    <row r="265" ht="12.75">
      <c r="A265" s="62"/>
    </row>
    <row r="266" ht="12.75">
      <c r="A266" s="62"/>
    </row>
    <row r="267" ht="12.75">
      <c r="A267" s="62"/>
    </row>
    <row r="268" ht="12.75">
      <c r="A268" s="62"/>
    </row>
    <row r="269" ht="12.75">
      <c r="A269" s="62"/>
    </row>
    <row r="270" ht="12.75">
      <c r="A270" s="62"/>
    </row>
    <row r="271" ht="12.75">
      <c r="A271" s="62"/>
    </row>
    <row r="272" ht="12.75">
      <c r="A272" s="62"/>
    </row>
    <row r="273" ht="12.75">
      <c r="A273" s="62"/>
    </row>
    <row r="274" ht="12.75">
      <c r="A274" s="62"/>
    </row>
    <row r="275" ht="12.75">
      <c r="A275" s="62"/>
    </row>
    <row r="276" ht="12.75">
      <c r="A276" s="62"/>
    </row>
    <row r="277" ht="12.75">
      <c r="A277" s="62"/>
    </row>
    <row r="278" ht="12.75">
      <c r="A278" s="62"/>
    </row>
    <row r="279" ht="12.75">
      <c r="A279" s="62"/>
    </row>
    <row r="280" ht="12.75">
      <c r="A280" s="62"/>
    </row>
    <row r="281" ht="12.75">
      <c r="A281" s="62"/>
    </row>
    <row r="282" ht="12.75">
      <c r="A282" s="62"/>
    </row>
    <row r="283" ht="12.75">
      <c r="A283" s="62"/>
    </row>
    <row r="284" ht="12.75">
      <c r="A284" s="62"/>
    </row>
    <row r="285" ht="12.75">
      <c r="A285" s="62"/>
    </row>
    <row r="286" ht="12.75">
      <c r="A286" s="62"/>
    </row>
    <row r="287" ht="12.75">
      <c r="A287" s="62"/>
    </row>
    <row r="288" ht="12.75">
      <c r="A288" s="62"/>
    </row>
    <row r="289" ht="12.75">
      <c r="A289" s="62"/>
    </row>
    <row r="290" ht="12.75">
      <c r="A290" s="62"/>
    </row>
    <row r="291" ht="12.75">
      <c r="A291" s="62"/>
    </row>
    <row r="292" ht="12.75">
      <c r="A292" s="62"/>
    </row>
    <row r="293" ht="12.75">
      <c r="A293" s="62"/>
    </row>
    <row r="294" ht="12.75">
      <c r="A294" s="62"/>
    </row>
    <row r="295" ht="12.75">
      <c r="A295" s="62"/>
    </row>
    <row r="296" ht="12.75">
      <c r="A296" s="62"/>
    </row>
    <row r="297" ht="12.75">
      <c r="A297" s="62"/>
    </row>
    <row r="298" ht="12.75">
      <c r="A298" s="62"/>
    </row>
  </sheetData>
  <sheetProtection sheet="1" objects="1" scenarios="1"/>
  <mergeCells count="1">
    <mergeCell ref="B8:C8"/>
  </mergeCells>
  <printOptions horizontalCentered="1"/>
  <pageMargins left="1.1811023622047245" right="1.1811023622047245" top="0.3937007874015748" bottom="0.4724409448818898" header="0.3937007874015748" footer="0.31496062992125984"/>
  <pageSetup firstPageNumber="1" useFirstPageNumber="1" fitToWidth="0" horizontalDpi="600" verticalDpi="600" orientation="portrait" paperSize="9" scale="70" r:id="rId1"/>
  <headerFooter alignWithMargins="0">
    <oddFooter>&amp;C1) ohne Ortsbus Langenthal&amp;R&amp;12 &amp;11 I.XV -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6"/>
  </sheetPr>
  <dimension ref="A1:O144"/>
  <sheetViews>
    <sheetView showGridLines="0" workbookViewId="0" topLeftCell="A1">
      <selection activeCell="R19" sqref="R19"/>
    </sheetView>
  </sheetViews>
  <sheetFormatPr defaultColWidth="11.421875" defaultRowHeight="12.75"/>
  <cols>
    <col min="1" max="1" width="5.00390625" style="21" customWidth="1"/>
    <col min="2" max="2" width="15.140625" style="39" customWidth="1"/>
    <col min="3" max="3" width="4.8515625" style="88" customWidth="1"/>
    <col min="4" max="4" width="4.8515625" style="87" customWidth="1"/>
    <col min="5" max="5" width="0.71875" style="39" customWidth="1"/>
    <col min="6" max="6" width="0.71875" style="158" customWidth="1"/>
    <col min="7" max="7" width="10.421875" style="158" customWidth="1"/>
    <col min="8" max="8" width="0.71875" style="158" customWidth="1"/>
    <col min="9" max="9" width="10.7109375" style="158" customWidth="1"/>
    <col min="10" max="11" width="0.71875" style="158" customWidth="1"/>
    <col min="12" max="12" width="10.421875" style="158" customWidth="1"/>
    <col min="13" max="13" width="0.71875" style="158" customWidth="1"/>
    <col min="14" max="14" width="10.7109375" style="158" customWidth="1"/>
    <col min="15" max="15" width="2.28125" style="39" customWidth="1"/>
    <col min="16" max="16384" width="11.421875" style="39" customWidth="1"/>
  </cols>
  <sheetData>
    <row r="1" ht="14.25">
      <c r="N1" s="367">
        <v>511</v>
      </c>
    </row>
    <row r="2" spans="12:14" ht="12.75" customHeight="1">
      <c r="L2" s="439">
        <v>40148</v>
      </c>
      <c r="M2" s="439"/>
      <c r="N2" s="439"/>
    </row>
    <row r="5" spans="1:14" ht="33.75" customHeight="1">
      <c r="A5" s="44" t="s">
        <v>858</v>
      </c>
      <c r="B5" s="492" t="s">
        <v>642</v>
      </c>
      <c r="C5" s="493"/>
      <c r="D5" s="493"/>
      <c r="E5" s="228" t="s">
        <v>0</v>
      </c>
      <c r="F5" s="246"/>
      <c r="G5" s="453" t="s">
        <v>647</v>
      </c>
      <c r="H5" s="494"/>
      <c r="I5" s="494"/>
      <c r="J5" s="244"/>
      <c r="K5" s="246"/>
      <c r="L5" s="453" t="s">
        <v>648</v>
      </c>
      <c r="M5" s="491"/>
      <c r="N5" s="491"/>
    </row>
    <row r="6" spans="3:14" s="271" customFormat="1" ht="5.25" customHeight="1">
      <c r="C6" s="276"/>
      <c r="D6" s="272"/>
      <c r="E6" s="273"/>
      <c r="F6" s="274"/>
      <c r="G6" s="277"/>
      <c r="H6" s="244"/>
      <c r="I6" s="244"/>
      <c r="J6" s="244"/>
      <c r="K6" s="274"/>
      <c r="L6" s="277"/>
      <c r="M6" s="244"/>
      <c r="N6" s="244"/>
    </row>
    <row r="7" spans="1:14" s="19" customFormat="1" ht="12.75" customHeight="1">
      <c r="A7" s="44" t="s">
        <v>0</v>
      </c>
      <c r="B7" s="495" t="s">
        <v>643</v>
      </c>
      <c r="C7" s="496"/>
      <c r="D7" s="496"/>
      <c r="E7" s="20"/>
      <c r="F7" s="230"/>
      <c r="I7" s="228" t="s">
        <v>645</v>
      </c>
      <c r="J7" s="162"/>
      <c r="K7" s="230"/>
      <c r="N7" s="228" t="s">
        <v>649</v>
      </c>
    </row>
    <row r="8" spans="1:14" s="20" customFormat="1" ht="12.75" customHeight="1">
      <c r="A8" s="21"/>
      <c r="B8" s="497" t="s">
        <v>644</v>
      </c>
      <c r="C8" s="498"/>
      <c r="D8" s="498"/>
      <c r="F8" s="231"/>
      <c r="I8" s="228" t="s">
        <v>646</v>
      </c>
      <c r="J8" s="162"/>
      <c r="K8" s="231"/>
      <c r="N8" s="228" t="s">
        <v>650</v>
      </c>
    </row>
    <row r="9" spans="1:14" s="20" customFormat="1" ht="6.75" customHeight="1" thickBot="1">
      <c r="A9" s="62"/>
      <c r="B9" s="94"/>
      <c r="C9" s="89"/>
      <c r="D9" s="86"/>
      <c r="E9"/>
      <c r="F9" s="232"/>
      <c r="G9" s="112"/>
      <c r="H9" s="146"/>
      <c r="I9" s="112"/>
      <c r="J9" s="162"/>
      <c r="K9" s="232"/>
      <c r="L9" s="112"/>
      <c r="M9" s="146"/>
      <c r="N9" s="112"/>
    </row>
    <row r="10" spans="1:14" s="134" customFormat="1" ht="26.25" customHeight="1" thickBot="1">
      <c r="A10" s="116"/>
      <c r="B10" s="448" t="s">
        <v>197</v>
      </c>
      <c r="C10" s="454"/>
      <c r="D10" s="490"/>
      <c r="E10" s="40"/>
      <c r="F10" s="233"/>
      <c r="G10" s="434" t="s">
        <v>198</v>
      </c>
      <c r="H10" s="435"/>
      <c r="I10" s="152" t="s">
        <v>2</v>
      </c>
      <c r="J10" s="165"/>
      <c r="K10" s="233"/>
      <c r="L10" s="434" t="s">
        <v>198</v>
      </c>
      <c r="M10" s="435"/>
      <c r="N10" s="152" t="s">
        <v>2</v>
      </c>
    </row>
    <row r="11" spans="1:14" ht="5.25" customHeight="1">
      <c r="A11" s="63"/>
      <c r="B11" s="54" t="s">
        <v>0</v>
      </c>
      <c r="C11" s="10" t="s">
        <v>0</v>
      </c>
      <c r="D11" s="10"/>
      <c r="E11" s="123"/>
      <c r="F11" s="234"/>
      <c r="H11" s="149"/>
      <c r="I11" s="148" t="s">
        <v>0</v>
      </c>
      <c r="J11" s="159"/>
      <c r="K11" s="234"/>
      <c r="M11" s="149"/>
      <c r="N11" s="148" t="s">
        <v>0</v>
      </c>
    </row>
    <row r="12" spans="1:14" ht="12.75" customHeight="1">
      <c r="A12" s="63"/>
      <c r="B12" s="296">
        <f>COUNT(C13:C396)</f>
        <v>44</v>
      </c>
      <c r="C12" s="488" t="s">
        <v>184</v>
      </c>
      <c r="D12" s="489"/>
      <c r="E12" s="123"/>
      <c r="F12" s="235"/>
      <c r="G12" s="153" t="s">
        <v>759</v>
      </c>
      <c r="I12" s="296">
        <f>COUNT(I13:I361)</f>
        <v>36</v>
      </c>
      <c r="K12" s="235"/>
      <c r="L12" s="153" t="s">
        <v>943</v>
      </c>
      <c r="N12" s="296">
        <f>COUNT(N13:N361)</f>
        <v>10</v>
      </c>
    </row>
    <row r="13" spans="1:14" s="123" customFormat="1" ht="12.75">
      <c r="A13" s="85"/>
      <c r="B13" s="130" t="s">
        <v>55</v>
      </c>
      <c r="C13" s="131">
        <v>119</v>
      </c>
      <c r="D13" s="132"/>
      <c r="E13" s="39"/>
      <c r="F13" s="233"/>
      <c r="G13" s="171" t="s">
        <v>726</v>
      </c>
      <c r="H13" s="170"/>
      <c r="I13" s="167" t="s">
        <v>726</v>
      </c>
      <c r="J13" s="169"/>
      <c r="K13" s="233"/>
      <c r="L13" s="171">
        <v>2.394831</v>
      </c>
      <c r="M13" s="170"/>
      <c r="N13" s="167">
        <v>0.882915</v>
      </c>
    </row>
    <row r="14" spans="1:14" s="123" customFormat="1" ht="12.75">
      <c r="A14" s="85"/>
      <c r="B14" s="130" t="s">
        <v>78</v>
      </c>
      <c r="C14" s="131">
        <v>138</v>
      </c>
      <c r="D14" s="132"/>
      <c r="E14" s="39"/>
      <c r="F14" s="233"/>
      <c r="G14" s="171">
        <v>0.53924</v>
      </c>
      <c r="H14" s="170"/>
      <c r="I14" s="167">
        <v>0.140073</v>
      </c>
      <c r="J14" s="169"/>
      <c r="K14" s="235"/>
      <c r="L14" s="171" t="s">
        <v>726</v>
      </c>
      <c r="M14" s="170"/>
      <c r="N14" s="167" t="s">
        <v>726</v>
      </c>
    </row>
    <row r="15" spans="1:15" s="127" customFormat="1" ht="12.75">
      <c r="A15" s="85"/>
      <c r="B15" s="119" t="s">
        <v>123</v>
      </c>
      <c r="C15" s="131">
        <v>146</v>
      </c>
      <c r="D15" s="132"/>
      <c r="E15" s="39"/>
      <c r="F15" s="233"/>
      <c r="G15" s="171">
        <v>26.541617</v>
      </c>
      <c r="H15" s="170"/>
      <c r="I15" s="167">
        <v>6.894446</v>
      </c>
      <c r="J15" s="169"/>
      <c r="K15" s="233"/>
      <c r="L15" s="171" t="s">
        <v>726</v>
      </c>
      <c r="M15" s="170"/>
      <c r="N15" s="167" t="s">
        <v>726</v>
      </c>
      <c r="O15" s="123"/>
    </row>
    <row r="16" spans="1:14" s="123" customFormat="1" ht="12">
      <c r="A16" s="85"/>
      <c r="B16" s="119" t="s">
        <v>95</v>
      </c>
      <c r="C16" s="120">
        <v>151</v>
      </c>
      <c r="D16" s="121"/>
      <c r="F16" s="235"/>
      <c r="G16" s="171">
        <v>13.420114</v>
      </c>
      <c r="H16" s="170"/>
      <c r="I16" s="167">
        <v>3.486007</v>
      </c>
      <c r="J16" s="169"/>
      <c r="K16" s="235"/>
      <c r="L16" s="171" t="s">
        <v>726</v>
      </c>
      <c r="M16" s="170"/>
      <c r="N16" s="167" t="s">
        <v>726</v>
      </c>
    </row>
    <row r="17" spans="1:15" s="123" customFormat="1" ht="12.75">
      <c r="A17" s="85"/>
      <c r="B17" s="119" t="s">
        <v>96</v>
      </c>
      <c r="C17" s="131">
        <v>153</v>
      </c>
      <c r="D17" s="132"/>
      <c r="E17" s="196"/>
      <c r="F17" s="233"/>
      <c r="G17" s="171">
        <v>10.723915</v>
      </c>
      <c r="H17" s="170"/>
      <c r="I17" s="167">
        <v>2.785642</v>
      </c>
      <c r="J17" s="169"/>
      <c r="K17" s="279"/>
      <c r="L17" s="171" t="s">
        <v>726</v>
      </c>
      <c r="M17" s="170"/>
      <c r="N17" s="167" t="s">
        <v>726</v>
      </c>
      <c r="O17" s="307"/>
    </row>
    <row r="18" spans="1:14" s="123" customFormat="1" ht="12">
      <c r="A18" s="85"/>
      <c r="B18" s="304" t="s">
        <v>122</v>
      </c>
      <c r="C18" s="305">
        <v>490</v>
      </c>
      <c r="D18" s="306"/>
      <c r="F18" s="279"/>
      <c r="G18" s="302">
        <v>100</v>
      </c>
      <c r="H18" s="264"/>
      <c r="I18" s="303">
        <v>25.975983</v>
      </c>
      <c r="J18" s="307"/>
      <c r="K18" s="235"/>
      <c r="L18" s="171" t="s">
        <v>726</v>
      </c>
      <c r="M18" s="170"/>
      <c r="N18" s="167" t="s">
        <v>726</v>
      </c>
    </row>
    <row r="19" spans="1:14" s="123" customFormat="1" ht="12">
      <c r="A19" s="85"/>
      <c r="B19" s="119" t="s">
        <v>777</v>
      </c>
      <c r="C19" s="120">
        <v>713</v>
      </c>
      <c r="D19" s="121"/>
      <c r="F19" s="235"/>
      <c r="G19" s="171">
        <v>0.15668</v>
      </c>
      <c r="H19" s="170"/>
      <c r="I19" s="167">
        <v>0.040699</v>
      </c>
      <c r="J19" s="169"/>
      <c r="K19" s="235"/>
      <c r="L19" s="171" t="s">
        <v>726</v>
      </c>
      <c r="M19" s="170"/>
      <c r="N19" s="167" t="s">
        <v>726</v>
      </c>
    </row>
    <row r="20" spans="1:14" s="123" customFormat="1" ht="12.75">
      <c r="A20" s="85"/>
      <c r="B20" s="119" t="s">
        <v>106</v>
      </c>
      <c r="C20" s="120">
        <v>725</v>
      </c>
      <c r="D20" s="121"/>
      <c r="F20" s="235"/>
      <c r="G20" s="171" t="s">
        <v>726</v>
      </c>
      <c r="H20" s="170"/>
      <c r="I20" s="167" t="s">
        <v>726</v>
      </c>
      <c r="J20" s="169"/>
      <c r="K20" s="233"/>
      <c r="L20" s="171">
        <v>6.791406</v>
      </c>
      <c r="M20" s="170"/>
      <c r="N20" s="167">
        <v>2.503825</v>
      </c>
    </row>
    <row r="21" spans="1:14" s="123" customFormat="1" ht="12.75">
      <c r="A21" s="85"/>
      <c r="B21" s="119" t="s">
        <v>13</v>
      </c>
      <c r="C21" s="120">
        <v>726</v>
      </c>
      <c r="D21" s="121"/>
      <c r="F21" s="235"/>
      <c r="G21" s="171" t="s">
        <v>726</v>
      </c>
      <c r="H21" s="170"/>
      <c r="I21" s="167" t="s">
        <v>726</v>
      </c>
      <c r="J21" s="169"/>
      <c r="K21" s="233"/>
      <c r="L21" s="171">
        <v>2.691816</v>
      </c>
      <c r="M21" s="170"/>
      <c r="N21" s="167">
        <v>0.992406</v>
      </c>
    </row>
    <row r="22" spans="1:14" s="123" customFormat="1" ht="12">
      <c r="A22" s="85"/>
      <c r="B22" s="119" t="s">
        <v>638</v>
      </c>
      <c r="C22" s="120">
        <v>735</v>
      </c>
      <c r="D22" s="121"/>
      <c r="F22" s="235"/>
      <c r="G22" s="171">
        <v>1.075581</v>
      </c>
      <c r="H22" s="170"/>
      <c r="I22" s="167">
        <v>0.279393</v>
      </c>
      <c r="J22" s="169"/>
      <c r="K22" s="235"/>
      <c r="L22" s="171" t="s">
        <v>726</v>
      </c>
      <c r="M22" s="170"/>
      <c r="N22" s="167" t="s">
        <v>726</v>
      </c>
    </row>
    <row r="23" spans="1:14" s="123" customFormat="1" ht="12">
      <c r="A23" s="85"/>
      <c r="B23" s="119" t="s">
        <v>651</v>
      </c>
      <c r="C23" s="120">
        <v>736</v>
      </c>
      <c r="D23" s="121"/>
      <c r="F23" s="235"/>
      <c r="G23" s="171">
        <v>0.06668</v>
      </c>
      <c r="H23" s="170"/>
      <c r="I23" s="167">
        <v>0.017321</v>
      </c>
      <c r="J23" s="169"/>
      <c r="K23" s="235"/>
      <c r="L23" s="171" t="s">
        <v>726</v>
      </c>
      <c r="M23" s="170"/>
      <c r="N23" s="167" t="s">
        <v>726</v>
      </c>
    </row>
    <row r="24" spans="1:14" s="123" customFormat="1" ht="12.75">
      <c r="A24" s="85"/>
      <c r="B24" s="119" t="s">
        <v>110</v>
      </c>
      <c r="C24" s="120">
        <v>740</v>
      </c>
      <c r="D24" s="121"/>
      <c r="F24" s="233"/>
      <c r="G24" s="171">
        <v>0.803061</v>
      </c>
      <c r="H24" s="170"/>
      <c r="I24" s="167">
        <v>0.208603</v>
      </c>
      <c r="J24" s="169"/>
      <c r="K24" s="235"/>
      <c r="L24" s="171" t="s">
        <v>726</v>
      </c>
      <c r="M24" s="170"/>
      <c r="N24" s="167" t="s">
        <v>726</v>
      </c>
    </row>
    <row r="25" spans="1:14" s="123" customFormat="1" ht="12">
      <c r="A25" s="85"/>
      <c r="B25" s="119" t="s">
        <v>744</v>
      </c>
      <c r="C25" s="120">
        <v>762</v>
      </c>
      <c r="D25" s="121"/>
      <c r="F25" s="235"/>
      <c r="G25" s="171">
        <v>0.460963</v>
      </c>
      <c r="H25" s="170"/>
      <c r="I25" s="167">
        <v>0.11974</v>
      </c>
      <c r="J25" s="169"/>
      <c r="K25" s="235"/>
      <c r="L25" s="171" t="s">
        <v>726</v>
      </c>
      <c r="M25" s="170"/>
      <c r="N25" s="167" t="s">
        <v>726</v>
      </c>
    </row>
    <row r="26" spans="1:14" s="123" customFormat="1" ht="12.75">
      <c r="A26" s="85"/>
      <c r="B26" s="119" t="s">
        <v>310</v>
      </c>
      <c r="C26" s="120">
        <v>764</v>
      </c>
      <c r="D26" s="121"/>
      <c r="E26" s="196"/>
      <c r="F26" s="235"/>
      <c r="G26" s="171">
        <v>0.318905</v>
      </c>
      <c r="H26" s="170"/>
      <c r="I26" s="167">
        <v>0.082839</v>
      </c>
      <c r="J26" s="169"/>
      <c r="K26" s="235"/>
      <c r="L26" s="171" t="s">
        <v>726</v>
      </c>
      <c r="M26" s="170"/>
      <c r="N26" s="167" t="s">
        <v>726</v>
      </c>
    </row>
    <row r="27" spans="1:14" s="123" customFormat="1" ht="12">
      <c r="A27" s="85"/>
      <c r="B27" s="119" t="s">
        <v>27</v>
      </c>
      <c r="C27" s="120">
        <v>765</v>
      </c>
      <c r="D27" s="121"/>
      <c r="F27" s="235"/>
      <c r="G27" s="171">
        <v>2.003305</v>
      </c>
      <c r="H27" s="170"/>
      <c r="I27" s="167">
        <v>0.520378</v>
      </c>
      <c r="J27" s="169"/>
      <c r="K27" s="235"/>
      <c r="L27" s="171" t="s">
        <v>726</v>
      </c>
      <c r="M27" s="170"/>
      <c r="N27" s="167" t="s">
        <v>726</v>
      </c>
    </row>
    <row r="28" spans="1:14" s="123" customFormat="1" ht="12.75">
      <c r="A28" s="85"/>
      <c r="B28" s="304" t="s">
        <v>80</v>
      </c>
      <c r="C28" s="305">
        <v>766</v>
      </c>
      <c r="D28" s="306"/>
      <c r="F28" s="233"/>
      <c r="G28" s="171">
        <v>14.976952</v>
      </c>
      <c r="H28" s="170"/>
      <c r="I28" s="167">
        <v>3.890411</v>
      </c>
      <c r="J28" s="169"/>
      <c r="K28" s="235"/>
      <c r="L28" s="302">
        <v>100</v>
      </c>
      <c r="M28" s="264"/>
      <c r="N28" s="303">
        <v>36.867543</v>
      </c>
    </row>
    <row r="29" spans="1:14" s="123" customFormat="1" ht="12.75">
      <c r="A29" s="85"/>
      <c r="B29" s="119" t="s">
        <v>221</v>
      </c>
      <c r="C29" s="120">
        <v>791</v>
      </c>
      <c r="D29" s="121"/>
      <c r="F29" s="233"/>
      <c r="G29" s="171">
        <v>6.036007</v>
      </c>
      <c r="H29" s="170"/>
      <c r="I29" s="167">
        <v>1.567912</v>
      </c>
      <c r="J29" s="169"/>
      <c r="K29" s="233"/>
      <c r="L29" s="171" t="s">
        <v>726</v>
      </c>
      <c r="M29" s="170"/>
      <c r="N29" s="167" t="s">
        <v>726</v>
      </c>
    </row>
    <row r="30" spans="1:14" s="123" customFormat="1" ht="12.75">
      <c r="A30" s="85"/>
      <c r="B30" s="119" t="s">
        <v>93</v>
      </c>
      <c r="C30" s="120">
        <v>792</v>
      </c>
      <c r="D30" s="121"/>
      <c r="E30" s="39"/>
      <c r="F30" s="235"/>
      <c r="G30" s="171">
        <v>0.536341</v>
      </c>
      <c r="H30" s="170"/>
      <c r="I30" s="167">
        <v>0.13932</v>
      </c>
      <c r="J30" s="169"/>
      <c r="K30" s="235"/>
      <c r="L30" s="171" t="s">
        <v>726</v>
      </c>
      <c r="M30" s="170"/>
      <c r="N30" s="167" t="s">
        <v>726</v>
      </c>
    </row>
    <row r="31" spans="1:14" s="123" customFormat="1" ht="12">
      <c r="A31" s="85"/>
      <c r="B31" s="130" t="s">
        <v>38</v>
      </c>
      <c r="C31" s="131">
        <v>793</v>
      </c>
      <c r="D31" s="132"/>
      <c r="F31" s="235"/>
      <c r="G31" s="171">
        <v>3.612327</v>
      </c>
      <c r="H31" s="170"/>
      <c r="I31" s="167">
        <v>0.938337</v>
      </c>
      <c r="J31" s="169"/>
      <c r="K31" s="235"/>
      <c r="L31" s="171" t="s">
        <v>726</v>
      </c>
      <c r="M31" s="170"/>
      <c r="N31" s="167" t="s">
        <v>726</v>
      </c>
    </row>
    <row r="32" spans="1:14" s="123" customFormat="1" ht="12">
      <c r="A32" s="85"/>
      <c r="B32" s="119" t="s">
        <v>779</v>
      </c>
      <c r="C32" s="120">
        <v>797</v>
      </c>
      <c r="D32" s="121"/>
      <c r="F32" s="235"/>
      <c r="G32" s="171">
        <v>11.063114</v>
      </c>
      <c r="H32" s="170"/>
      <c r="I32" s="167">
        <v>2.873753</v>
      </c>
      <c r="J32" s="169"/>
      <c r="K32" s="235"/>
      <c r="L32" s="171" t="s">
        <v>726</v>
      </c>
      <c r="M32" s="170"/>
      <c r="N32" s="167" t="s">
        <v>726</v>
      </c>
    </row>
    <row r="33" spans="1:14" s="123" customFormat="1" ht="12.75">
      <c r="A33" s="85"/>
      <c r="B33" s="119" t="s">
        <v>111</v>
      </c>
      <c r="C33" s="120">
        <v>799</v>
      </c>
      <c r="D33" s="121"/>
      <c r="F33" s="235"/>
      <c r="G33" s="171">
        <v>1.116168</v>
      </c>
      <c r="H33" s="170"/>
      <c r="I33" s="167">
        <v>0.289936</v>
      </c>
      <c r="J33" s="169"/>
      <c r="K33" s="233"/>
      <c r="L33" s="171" t="s">
        <v>726</v>
      </c>
      <c r="M33" s="170"/>
      <c r="N33" s="167" t="s">
        <v>726</v>
      </c>
    </row>
    <row r="34" spans="1:14" s="123" customFormat="1" ht="12">
      <c r="A34" s="85"/>
      <c r="B34" s="119" t="s">
        <v>723</v>
      </c>
      <c r="C34" s="120">
        <v>801</v>
      </c>
      <c r="D34" s="121"/>
      <c r="F34" s="235"/>
      <c r="G34" s="171">
        <v>0.460963</v>
      </c>
      <c r="H34" s="170"/>
      <c r="I34" s="167">
        <v>0.11974</v>
      </c>
      <c r="J34" s="169"/>
      <c r="K34" s="235"/>
      <c r="L34" s="171" t="s">
        <v>726</v>
      </c>
      <c r="M34" s="170"/>
      <c r="N34" s="167" t="s">
        <v>726</v>
      </c>
    </row>
    <row r="35" spans="1:14" s="123" customFormat="1" ht="12">
      <c r="A35" s="85"/>
      <c r="B35" s="308" t="s">
        <v>56</v>
      </c>
      <c r="C35" s="120">
        <v>817</v>
      </c>
      <c r="D35" s="121"/>
      <c r="F35" s="235"/>
      <c r="G35" s="171" t="s">
        <v>726</v>
      </c>
      <c r="H35" s="170"/>
      <c r="I35" s="167" t="s">
        <v>726</v>
      </c>
      <c r="J35" s="169"/>
      <c r="K35" s="235"/>
      <c r="L35" s="171">
        <v>30.412124</v>
      </c>
      <c r="M35" s="170"/>
      <c r="N35" s="167">
        <v>11.212203</v>
      </c>
    </row>
    <row r="36" spans="1:14" s="123" customFormat="1" ht="12.75">
      <c r="A36" s="85"/>
      <c r="B36" s="119" t="s">
        <v>112</v>
      </c>
      <c r="C36" s="120">
        <v>820</v>
      </c>
      <c r="D36" s="121"/>
      <c r="F36" s="233"/>
      <c r="G36" s="171">
        <v>37.013307</v>
      </c>
      <c r="H36" s="170"/>
      <c r="I36" s="167">
        <v>9.614571</v>
      </c>
      <c r="J36" s="170"/>
      <c r="K36" s="235"/>
      <c r="L36" s="171" t="s">
        <v>726</v>
      </c>
      <c r="M36" s="170"/>
      <c r="N36" s="167" t="s">
        <v>726</v>
      </c>
    </row>
    <row r="37" spans="1:14" s="123" customFormat="1" ht="12">
      <c r="A37" s="85"/>
      <c r="B37" s="119" t="s">
        <v>47</v>
      </c>
      <c r="C37" s="120">
        <v>823</v>
      </c>
      <c r="D37" s="121"/>
      <c r="F37" s="235"/>
      <c r="G37" s="171">
        <v>25.668976</v>
      </c>
      <c r="H37" s="170"/>
      <c r="I37" s="167">
        <v>6.667769</v>
      </c>
      <c r="J37" s="169"/>
      <c r="K37" s="235"/>
      <c r="L37" s="171" t="s">
        <v>726</v>
      </c>
      <c r="M37" s="170"/>
      <c r="N37" s="167" t="s">
        <v>726</v>
      </c>
    </row>
    <row r="38" spans="1:15" s="128" customFormat="1" ht="12.75">
      <c r="A38" s="85"/>
      <c r="B38" s="119" t="s">
        <v>652</v>
      </c>
      <c r="C38" s="120">
        <v>826</v>
      </c>
      <c r="D38" s="121"/>
      <c r="E38" s="39"/>
      <c r="F38" s="235"/>
      <c r="G38" s="171">
        <v>0.147856</v>
      </c>
      <c r="H38" s="170"/>
      <c r="I38" s="167">
        <v>0.038407</v>
      </c>
      <c r="J38" s="169"/>
      <c r="K38" s="235"/>
      <c r="L38" s="171" t="s">
        <v>726</v>
      </c>
      <c r="M38" s="170"/>
      <c r="N38" s="167" t="s">
        <v>726</v>
      </c>
      <c r="O38" s="123"/>
    </row>
    <row r="39" spans="1:14" s="123" customFormat="1" ht="12">
      <c r="A39" s="85"/>
      <c r="B39" s="119" t="s">
        <v>90</v>
      </c>
      <c r="C39" s="120">
        <v>827</v>
      </c>
      <c r="D39" s="121"/>
      <c r="F39" s="235"/>
      <c r="G39" s="171">
        <v>47.74302</v>
      </c>
      <c r="H39" s="170"/>
      <c r="I39" s="167">
        <v>12.401719</v>
      </c>
      <c r="J39" s="170"/>
      <c r="K39" s="235"/>
      <c r="L39" s="171" t="s">
        <v>726</v>
      </c>
      <c r="M39" s="170"/>
      <c r="N39" s="167" t="s">
        <v>726</v>
      </c>
    </row>
    <row r="40" spans="1:14" s="123" customFormat="1" ht="12.75">
      <c r="A40" s="85"/>
      <c r="B40" s="119" t="s">
        <v>107</v>
      </c>
      <c r="C40" s="120">
        <v>831</v>
      </c>
      <c r="D40" s="121"/>
      <c r="F40" s="233"/>
      <c r="G40" s="171" t="s">
        <v>726</v>
      </c>
      <c r="H40" s="170"/>
      <c r="I40" s="167" t="s">
        <v>726</v>
      </c>
      <c r="J40" s="169"/>
      <c r="K40" s="233"/>
      <c r="L40" s="171">
        <v>0.342113</v>
      </c>
      <c r="M40" s="170"/>
      <c r="N40" s="167">
        <v>0.126129</v>
      </c>
    </row>
    <row r="41" spans="1:14" s="123" customFormat="1" ht="12">
      <c r="A41" s="85"/>
      <c r="B41" s="119" t="s">
        <v>114</v>
      </c>
      <c r="C41" s="120">
        <v>836</v>
      </c>
      <c r="D41" s="121"/>
      <c r="F41" s="235"/>
      <c r="G41" s="171">
        <v>3.3659</v>
      </c>
      <c r="H41" s="170"/>
      <c r="I41" s="167">
        <v>0.874326</v>
      </c>
      <c r="J41" s="169"/>
      <c r="K41" s="235"/>
      <c r="L41" s="171" t="s">
        <v>726</v>
      </c>
      <c r="M41" s="170"/>
      <c r="N41" s="167" t="s">
        <v>726</v>
      </c>
    </row>
    <row r="42" spans="1:14" s="123" customFormat="1" ht="12">
      <c r="A42" s="85"/>
      <c r="B42" s="119" t="s">
        <v>26</v>
      </c>
      <c r="C42" s="120">
        <v>840</v>
      </c>
      <c r="D42" s="121"/>
      <c r="F42" s="235"/>
      <c r="G42" s="171">
        <v>3.168759</v>
      </c>
      <c r="H42" s="170"/>
      <c r="I42" s="167">
        <v>0.823116</v>
      </c>
      <c r="J42" s="169"/>
      <c r="K42" s="235"/>
      <c r="L42" s="171" t="s">
        <v>726</v>
      </c>
      <c r="M42" s="170"/>
      <c r="N42" s="167" t="s">
        <v>726</v>
      </c>
    </row>
    <row r="43" spans="1:14" s="123" customFormat="1" ht="12.75">
      <c r="A43" s="85"/>
      <c r="B43" s="130" t="s">
        <v>115</v>
      </c>
      <c r="C43" s="131">
        <v>849</v>
      </c>
      <c r="D43" s="132">
        <v>490</v>
      </c>
      <c r="F43" s="235"/>
      <c r="G43" s="171" t="s">
        <v>0</v>
      </c>
      <c r="H43" s="170"/>
      <c r="I43" s="167" t="s">
        <v>0</v>
      </c>
      <c r="J43" s="169"/>
      <c r="K43" s="233"/>
      <c r="L43" s="171" t="s">
        <v>726</v>
      </c>
      <c r="M43" s="170"/>
      <c r="N43" s="167" t="s">
        <v>726</v>
      </c>
    </row>
    <row r="44" spans="1:14" s="123" customFormat="1" ht="12.75">
      <c r="A44" s="85"/>
      <c r="B44" s="119" t="s">
        <v>75</v>
      </c>
      <c r="C44" s="120">
        <v>850</v>
      </c>
      <c r="D44" s="121"/>
      <c r="E44" s="39"/>
      <c r="F44" s="235"/>
      <c r="G44" s="171">
        <v>2.293219</v>
      </c>
      <c r="H44" s="170"/>
      <c r="I44" s="167">
        <v>0.595686</v>
      </c>
      <c r="J44" s="169"/>
      <c r="K44" s="235"/>
      <c r="L44" s="171" t="s">
        <v>726</v>
      </c>
      <c r="M44" s="170"/>
      <c r="N44" s="167" t="s">
        <v>726</v>
      </c>
    </row>
    <row r="45" spans="1:14" s="123" customFormat="1" ht="12">
      <c r="A45" s="85"/>
      <c r="B45" s="130" t="s">
        <v>183</v>
      </c>
      <c r="C45" s="131">
        <v>859</v>
      </c>
      <c r="D45" s="132"/>
      <c r="F45" s="235"/>
      <c r="G45" s="171">
        <v>0.046386</v>
      </c>
      <c r="H45" s="170"/>
      <c r="I45" s="167">
        <v>0.012049</v>
      </c>
      <c r="J45" s="170"/>
      <c r="K45" s="235"/>
      <c r="L45" s="171" t="s">
        <v>726</v>
      </c>
      <c r="M45" s="170"/>
      <c r="N45" s="167" t="s">
        <v>726</v>
      </c>
    </row>
    <row r="46" spans="1:14" s="123" customFormat="1" ht="12.75">
      <c r="A46" s="85"/>
      <c r="B46" s="119" t="s">
        <v>116</v>
      </c>
      <c r="C46" s="120">
        <v>876</v>
      </c>
      <c r="D46" s="121"/>
      <c r="F46" s="235"/>
      <c r="G46" s="171">
        <v>1.484359</v>
      </c>
      <c r="H46" s="170"/>
      <c r="I46" s="167">
        <v>0.385577</v>
      </c>
      <c r="J46" s="169"/>
      <c r="K46" s="233"/>
      <c r="L46" s="171">
        <v>58.540035</v>
      </c>
      <c r="M46" s="170"/>
      <c r="N46" s="167">
        <v>21.582273</v>
      </c>
    </row>
    <row r="47" spans="1:14" s="123" customFormat="1" ht="12">
      <c r="A47" s="85"/>
      <c r="B47" s="119" t="s">
        <v>101</v>
      </c>
      <c r="C47" s="120">
        <v>881</v>
      </c>
      <c r="D47" s="121"/>
      <c r="F47" s="235"/>
      <c r="G47" s="171">
        <v>46.023831</v>
      </c>
      <c r="H47" s="170"/>
      <c r="I47" s="167">
        <v>11.955143</v>
      </c>
      <c r="J47" s="169"/>
      <c r="K47" s="235"/>
      <c r="L47" s="171" t="s">
        <v>726</v>
      </c>
      <c r="M47" s="170"/>
      <c r="N47" s="167" t="s">
        <v>726</v>
      </c>
    </row>
    <row r="48" spans="1:14" s="123" customFormat="1" ht="12">
      <c r="A48" s="85"/>
      <c r="B48" s="119" t="s">
        <v>752</v>
      </c>
      <c r="C48" s="120">
        <v>882</v>
      </c>
      <c r="D48" s="121">
        <v>490</v>
      </c>
      <c r="F48" s="235"/>
      <c r="G48" s="171" t="s">
        <v>0</v>
      </c>
      <c r="H48" s="170"/>
      <c r="I48" s="167" t="s">
        <v>0</v>
      </c>
      <c r="J48" s="169"/>
      <c r="K48" s="235"/>
      <c r="L48" s="171" t="s">
        <v>726</v>
      </c>
      <c r="M48" s="170"/>
      <c r="N48" s="167" t="s">
        <v>726</v>
      </c>
    </row>
    <row r="49" spans="1:14" s="123" customFormat="1" ht="12.75">
      <c r="A49" s="85"/>
      <c r="B49" s="119" t="s">
        <v>46</v>
      </c>
      <c r="C49" s="120">
        <v>883</v>
      </c>
      <c r="D49" s="121"/>
      <c r="F49" s="233"/>
      <c r="G49" s="171">
        <v>3.055692</v>
      </c>
      <c r="H49" s="170"/>
      <c r="I49" s="167">
        <v>0.793746</v>
      </c>
      <c r="J49" s="169"/>
      <c r="K49" s="235"/>
      <c r="L49" s="171" t="s">
        <v>726</v>
      </c>
      <c r="M49" s="170"/>
      <c r="N49" s="167" t="s">
        <v>726</v>
      </c>
    </row>
    <row r="50" spans="1:14" s="123" customFormat="1" ht="12">
      <c r="A50" s="85"/>
      <c r="B50" s="119" t="s">
        <v>113</v>
      </c>
      <c r="C50" s="120">
        <v>885</v>
      </c>
      <c r="D50" s="121"/>
      <c r="F50" s="235"/>
      <c r="G50" s="171">
        <v>10.474589</v>
      </c>
      <c r="H50" s="170"/>
      <c r="I50" s="167">
        <v>2.720878</v>
      </c>
      <c r="J50" s="169"/>
      <c r="K50" s="235"/>
      <c r="L50" s="171" t="s">
        <v>726</v>
      </c>
      <c r="M50" s="170"/>
      <c r="N50" s="167" t="s">
        <v>726</v>
      </c>
    </row>
    <row r="51" spans="1:14" s="123" customFormat="1" ht="12">
      <c r="A51" s="85"/>
      <c r="B51" s="119" t="s">
        <v>79</v>
      </c>
      <c r="C51" s="120">
        <v>886</v>
      </c>
      <c r="D51" s="121"/>
      <c r="F51" s="235"/>
      <c r="G51" s="171">
        <v>3.429681</v>
      </c>
      <c r="H51" s="170"/>
      <c r="I51" s="167">
        <v>0.890893</v>
      </c>
      <c r="J51" s="169"/>
      <c r="K51" s="235"/>
      <c r="L51" s="171" t="s">
        <v>726</v>
      </c>
      <c r="M51" s="170"/>
      <c r="N51" s="167" t="s">
        <v>726</v>
      </c>
    </row>
    <row r="52" spans="1:14" s="123" customFormat="1" ht="12.75">
      <c r="A52" s="85"/>
      <c r="B52" s="130" t="s">
        <v>109</v>
      </c>
      <c r="C52" s="131">
        <v>889</v>
      </c>
      <c r="D52" s="132"/>
      <c r="E52" s="39"/>
      <c r="F52" s="233"/>
      <c r="G52" s="171">
        <v>4.400893</v>
      </c>
      <c r="H52" s="170"/>
      <c r="I52" s="167">
        <v>1.143175</v>
      </c>
      <c r="J52" s="169"/>
      <c r="K52" s="235"/>
      <c r="L52" s="171" t="s">
        <v>726</v>
      </c>
      <c r="M52" s="170"/>
      <c r="N52" s="167" t="s">
        <v>726</v>
      </c>
    </row>
    <row r="53" spans="1:14" s="123" customFormat="1" ht="12">
      <c r="A53" s="85"/>
      <c r="B53" s="119" t="s">
        <v>28</v>
      </c>
      <c r="C53" s="120">
        <v>894</v>
      </c>
      <c r="D53" s="121"/>
      <c r="F53" s="235"/>
      <c r="G53" s="171">
        <v>0.275418</v>
      </c>
      <c r="H53" s="170"/>
      <c r="I53" s="167">
        <v>0.071543</v>
      </c>
      <c r="J53" s="169"/>
      <c r="K53" s="235"/>
      <c r="L53" s="171">
        <v>10.458307</v>
      </c>
      <c r="M53" s="170"/>
      <c r="N53" s="167">
        <v>3.855721</v>
      </c>
    </row>
    <row r="54" spans="1:14" s="123" customFormat="1" ht="12.75">
      <c r="A54" s="85"/>
      <c r="B54" s="119" t="s">
        <v>299</v>
      </c>
      <c r="C54" s="120">
        <v>896</v>
      </c>
      <c r="D54" s="121"/>
      <c r="E54" s="39"/>
      <c r="F54" s="235"/>
      <c r="G54" s="171">
        <v>1.638014</v>
      </c>
      <c r="H54" s="170"/>
      <c r="I54" s="167">
        <v>0.42549</v>
      </c>
      <c r="J54" s="169"/>
      <c r="K54" s="235"/>
      <c r="L54" s="171" t="s">
        <v>726</v>
      </c>
      <c r="M54" s="170"/>
      <c r="N54" s="167" t="s">
        <v>726</v>
      </c>
    </row>
    <row r="55" spans="1:14" s="123" customFormat="1" ht="12">
      <c r="A55" s="85"/>
      <c r="B55" s="119" t="s">
        <v>223</v>
      </c>
      <c r="C55" s="120">
        <v>955</v>
      </c>
      <c r="D55" s="121"/>
      <c r="F55" s="235"/>
      <c r="G55" s="171">
        <v>0.829154</v>
      </c>
      <c r="H55" s="170"/>
      <c r="I55" s="167">
        <v>0.215381</v>
      </c>
      <c r="J55" s="169"/>
      <c r="K55" s="235"/>
      <c r="L55" s="171">
        <v>24.513121</v>
      </c>
      <c r="M55" s="170"/>
      <c r="N55" s="167">
        <v>9.037385</v>
      </c>
    </row>
    <row r="56" spans="1:14" s="123" customFormat="1" ht="12.75">
      <c r="A56" s="85"/>
      <c r="B56" s="119" t="s">
        <v>942</v>
      </c>
      <c r="C56" s="120">
        <v>993</v>
      </c>
      <c r="D56" s="121"/>
      <c r="F56" s="235"/>
      <c r="G56" s="39" t="s">
        <v>726</v>
      </c>
      <c r="H56" s="88"/>
      <c r="I56" s="87" t="s">
        <v>726</v>
      </c>
      <c r="J56" s="169"/>
      <c r="K56" s="235"/>
      <c r="L56" s="171">
        <v>35.097539</v>
      </c>
      <c r="M56" s="170"/>
      <c r="N56" s="167">
        <v>12.9396</v>
      </c>
    </row>
    <row r="57" spans="1:14" s="123" customFormat="1" ht="12.75">
      <c r="A57" s="85"/>
      <c r="B57" s="39"/>
      <c r="C57" s="88"/>
      <c r="D57" s="87"/>
      <c r="F57" s="235"/>
      <c r="G57" s="158" t="s">
        <v>726</v>
      </c>
      <c r="H57" s="158"/>
      <c r="I57" s="158" t="s">
        <v>726</v>
      </c>
      <c r="J57" s="158"/>
      <c r="K57" s="235"/>
      <c r="L57" s="158" t="s">
        <v>726</v>
      </c>
      <c r="M57" s="158"/>
      <c r="N57" s="158" t="s">
        <v>726</v>
      </c>
    </row>
    <row r="58" spans="5:14" ht="12.75">
      <c r="E58" s="123"/>
      <c r="F58" s="235"/>
      <c r="G58" s="158" t="s">
        <v>726</v>
      </c>
      <c r="I58" s="158" t="s">
        <v>726</v>
      </c>
      <c r="K58" s="235"/>
      <c r="L58" s="158" t="s">
        <v>726</v>
      </c>
      <c r="N58" s="158" t="s">
        <v>726</v>
      </c>
    </row>
    <row r="59" spans="6:14" ht="12.75">
      <c r="F59" s="236"/>
      <c r="G59" s="158" t="s">
        <v>726</v>
      </c>
      <c r="I59" s="158" t="s">
        <v>726</v>
      </c>
      <c r="K59" s="236"/>
      <c r="L59" s="158" t="s">
        <v>726</v>
      </c>
      <c r="N59" s="158" t="s">
        <v>726</v>
      </c>
    </row>
    <row r="60" spans="5:14" ht="12.75">
      <c r="E60" s="123"/>
      <c r="F60" s="235"/>
      <c r="G60" s="158" t="s">
        <v>726</v>
      </c>
      <c r="I60" s="158" t="s">
        <v>726</v>
      </c>
      <c r="K60" s="235"/>
      <c r="L60" s="158" t="s">
        <v>726</v>
      </c>
      <c r="N60" s="158" t="s">
        <v>726</v>
      </c>
    </row>
    <row r="61" spans="5:14" ht="12.75">
      <c r="E61" s="123"/>
      <c r="F61" s="235"/>
      <c r="G61" s="158" t="s">
        <v>726</v>
      </c>
      <c r="I61" s="158" t="s">
        <v>726</v>
      </c>
      <c r="K61" s="235"/>
      <c r="L61" s="158" t="s">
        <v>726</v>
      </c>
      <c r="N61" s="158" t="s">
        <v>726</v>
      </c>
    </row>
    <row r="62" spans="5:14" ht="12.75">
      <c r="E62" s="123"/>
      <c r="F62" s="235"/>
      <c r="G62" s="158" t="s">
        <v>726</v>
      </c>
      <c r="I62" s="158" t="s">
        <v>726</v>
      </c>
      <c r="K62" s="235"/>
      <c r="L62" s="158" t="s">
        <v>726</v>
      </c>
      <c r="N62" s="158" t="s">
        <v>726</v>
      </c>
    </row>
    <row r="63" spans="5:14" ht="12.75">
      <c r="E63" s="123"/>
      <c r="F63" s="235"/>
      <c r="G63" s="158" t="s">
        <v>0</v>
      </c>
      <c r="I63" s="158" t="s">
        <v>726</v>
      </c>
      <c r="K63" s="235"/>
      <c r="L63" s="158" t="s">
        <v>726</v>
      </c>
      <c r="N63" s="158" t="s">
        <v>726</v>
      </c>
    </row>
    <row r="64" spans="5:14" ht="12.75">
      <c r="E64" s="123"/>
      <c r="F64" s="235"/>
      <c r="I64" s="158" t="s">
        <v>726</v>
      </c>
      <c r="K64" s="235"/>
      <c r="L64" s="158" t="s">
        <v>0</v>
      </c>
      <c r="N64" s="158" t="s">
        <v>726</v>
      </c>
    </row>
    <row r="65" spans="5:14" ht="12.75">
      <c r="E65" s="123"/>
      <c r="F65" s="235"/>
      <c r="I65" s="158" t="s">
        <v>726</v>
      </c>
      <c r="K65" s="235"/>
      <c r="L65" s="158" t="s">
        <v>0</v>
      </c>
      <c r="N65" s="158" t="s">
        <v>726</v>
      </c>
    </row>
    <row r="66" spans="6:14" ht="12.75">
      <c r="F66" s="233"/>
      <c r="I66" s="158" t="s">
        <v>726</v>
      </c>
      <c r="K66" s="233"/>
      <c r="L66" s="158" t="s">
        <v>0</v>
      </c>
      <c r="N66" s="158" t="s">
        <v>726</v>
      </c>
    </row>
    <row r="67" spans="5:14" ht="12.75">
      <c r="E67" s="123"/>
      <c r="F67" s="235"/>
      <c r="I67" s="158" t="s">
        <v>726</v>
      </c>
      <c r="K67" s="235"/>
      <c r="L67" s="158" t="s">
        <v>0</v>
      </c>
      <c r="N67" s="158" t="s">
        <v>0</v>
      </c>
    </row>
    <row r="68" spans="5:14" ht="12.75">
      <c r="E68" s="123"/>
      <c r="F68" s="235"/>
      <c r="I68" s="158" t="s">
        <v>726</v>
      </c>
      <c r="K68" s="235"/>
      <c r="L68" s="158" t="s">
        <v>0</v>
      </c>
      <c r="N68" s="158" t="s">
        <v>0</v>
      </c>
    </row>
    <row r="69" spans="5:14" ht="12.75">
      <c r="E69" s="123"/>
      <c r="F69" s="235"/>
      <c r="I69" s="158" t="s">
        <v>726</v>
      </c>
      <c r="K69" s="235"/>
      <c r="L69" s="158" t="s">
        <v>0</v>
      </c>
      <c r="N69" s="158" t="s">
        <v>0</v>
      </c>
    </row>
    <row r="70" spans="5:14" ht="12.75">
      <c r="E70" s="123"/>
      <c r="F70" s="235"/>
      <c r="I70" s="158" t="s">
        <v>726</v>
      </c>
      <c r="K70" s="235"/>
      <c r="L70" s="158" t="s">
        <v>0</v>
      </c>
      <c r="N70" s="158" t="s">
        <v>0</v>
      </c>
    </row>
    <row r="71" spans="5:14" ht="12.75">
      <c r="E71" s="123"/>
      <c r="F71" s="235"/>
      <c r="K71" s="235"/>
      <c r="L71" s="158" t="s">
        <v>0</v>
      </c>
      <c r="N71" s="158" t="s">
        <v>0</v>
      </c>
    </row>
    <row r="72" spans="5:14" ht="12.75">
      <c r="E72" s="123"/>
      <c r="F72" s="235"/>
      <c r="K72" s="235"/>
      <c r="L72" s="158" t="s">
        <v>0</v>
      </c>
      <c r="N72" s="158" t="s">
        <v>0</v>
      </c>
    </row>
    <row r="73" spans="5:14" ht="12.75">
      <c r="E73" s="123"/>
      <c r="F73" s="235"/>
      <c r="K73" s="235"/>
      <c r="L73" s="158" t="s">
        <v>0</v>
      </c>
      <c r="N73" s="158" t="s">
        <v>0</v>
      </c>
    </row>
    <row r="74" spans="5:14" ht="12.75">
      <c r="E74" s="123"/>
      <c r="F74" s="235"/>
      <c r="K74" s="235"/>
      <c r="L74" s="158" t="s">
        <v>0</v>
      </c>
      <c r="N74" s="158" t="s">
        <v>0</v>
      </c>
    </row>
    <row r="75" spans="5:14" ht="12.75">
      <c r="E75" s="123"/>
      <c r="F75" s="235"/>
      <c r="K75" s="235"/>
      <c r="L75" s="158" t="s">
        <v>0</v>
      </c>
      <c r="N75" s="158" t="s">
        <v>0</v>
      </c>
    </row>
    <row r="76" spans="5:14" ht="12.75">
      <c r="E76" s="123"/>
      <c r="F76" s="235"/>
      <c r="K76" s="235"/>
      <c r="L76" s="158" t="s">
        <v>0</v>
      </c>
      <c r="N76" s="158" t="s">
        <v>0</v>
      </c>
    </row>
    <row r="77" spans="5:11" ht="12.75">
      <c r="E77" s="123"/>
      <c r="F77" s="235"/>
      <c r="K77" s="235"/>
    </row>
    <row r="78" spans="5:11" ht="12.75">
      <c r="E78" s="123"/>
      <c r="F78" s="235"/>
      <c r="K78" s="235"/>
    </row>
    <row r="79" spans="5:11" ht="12.75">
      <c r="E79" s="123"/>
      <c r="F79" s="235"/>
      <c r="K79" s="235"/>
    </row>
    <row r="80" spans="6:11" ht="12.75">
      <c r="F80" s="233"/>
      <c r="K80" s="233"/>
    </row>
    <row r="81" spans="5:11" ht="12.75">
      <c r="E81" s="123"/>
      <c r="F81" s="235"/>
      <c r="K81" s="235"/>
    </row>
    <row r="82" spans="6:11" ht="12.75">
      <c r="F82" s="233"/>
      <c r="K82" s="233"/>
    </row>
    <row r="83" spans="5:11" ht="12.75">
      <c r="E83" s="123"/>
      <c r="F83" s="235"/>
      <c r="K83" s="235"/>
    </row>
    <row r="84" spans="5:11" ht="12.75">
      <c r="E84" s="123"/>
      <c r="F84" s="235"/>
      <c r="K84" s="235"/>
    </row>
    <row r="85" spans="5:11" ht="12.75">
      <c r="E85" s="123"/>
      <c r="F85" s="235"/>
      <c r="K85" s="235"/>
    </row>
    <row r="86" spans="5:11" ht="12.75">
      <c r="E86" s="123"/>
      <c r="F86" s="235"/>
      <c r="K86" s="235"/>
    </row>
    <row r="87" spans="5:11" ht="12.75">
      <c r="E87" s="128"/>
      <c r="F87" s="235"/>
      <c r="K87" s="235"/>
    </row>
    <row r="88" spans="5:11" ht="12.75">
      <c r="E88" s="123"/>
      <c r="F88" s="235"/>
      <c r="K88" s="235"/>
    </row>
    <row r="89" spans="5:11" ht="12.75">
      <c r="E89" s="123"/>
      <c r="F89" s="235"/>
      <c r="K89" s="235"/>
    </row>
    <row r="90" spans="5:11" ht="12.75">
      <c r="E90" s="123"/>
      <c r="F90" s="235"/>
      <c r="K90" s="235"/>
    </row>
    <row r="91" spans="5:11" ht="12.75">
      <c r="E91" s="123"/>
      <c r="F91" s="235"/>
      <c r="K91" s="235"/>
    </row>
    <row r="92" spans="5:11" ht="12.75">
      <c r="E92" s="123"/>
      <c r="F92" s="235"/>
      <c r="K92" s="235"/>
    </row>
    <row r="93" spans="6:11" ht="12.75">
      <c r="F93" s="233"/>
      <c r="K93" s="233"/>
    </row>
    <row r="94" spans="5:11" ht="12.75">
      <c r="E94" s="123"/>
      <c r="F94" s="235"/>
      <c r="K94" s="235"/>
    </row>
    <row r="95" spans="6:11" ht="12.75">
      <c r="F95" s="233"/>
      <c r="K95" s="233"/>
    </row>
    <row r="96" spans="6:11" ht="12.75">
      <c r="F96" s="233"/>
      <c r="K96" s="233"/>
    </row>
    <row r="97" spans="6:11" ht="12.75">
      <c r="F97" s="233"/>
      <c r="K97" s="233"/>
    </row>
    <row r="98" spans="5:11" ht="12.75">
      <c r="E98" s="123"/>
      <c r="F98" s="235"/>
      <c r="K98" s="235"/>
    </row>
    <row r="99" spans="6:11" ht="12.75">
      <c r="F99" s="233"/>
      <c r="K99" s="233"/>
    </row>
    <row r="100" spans="5:11" ht="12.75">
      <c r="E100" s="123"/>
      <c r="F100" s="235"/>
      <c r="K100" s="235"/>
    </row>
    <row r="101" spans="5:11" ht="12.75">
      <c r="E101" s="123"/>
      <c r="F101" s="235"/>
      <c r="K101" s="235"/>
    </row>
    <row r="102" spans="5:11" ht="12.75">
      <c r="E102" s="123"/>
      <c r="F102" s="235"/>
      <c r="K102" s="235"/>
    </row>
    <row r="103" spans="5:11" ht="12.75">
      <c r="E103" s="123"/>
      <c r="F103" s="235"/>
      <c r="K103" s="235"/>
    </row>
    <row r="104" spans="5:11" ht="12.75">
      <c r="E104" s="123"/>
      <c r="F104" s="235"/>
      <c r="K104" s="235"/>
    </row>
    <row r="105" spans="6:11" ht="12.75">
      <c r="F105" s="233"/>
      <c r="K105" s="233"/>
    </row>
    <row r="106" spans="6:11" ht="12.75">
      <c r="F106" s="233"/>
      <c r="K106" s="233"/>
    </row>
    <row r="107" spans="6:11" ht="12.75">
      <c r="F107" s="233"/>
      <c r="K107" s="233"/>
    </row>
    <row r="108" spans="5:11" ht="12.75">
      <c r="E108" s="123"/>
      <c r="F108" s="235"/>
      <c r="K108" s="235"/>
    </row>
    <row r="109" spans="5:11" ht="12.75">
      <c r="E109" s="123"/>
      <c r="F109" s="235"/>
      <c r="K109" s="235"/>
    </row>
    <row r="110" spans="6:11" ht="12.75">
      <c r="F110" s="233"/>
      <c r="K110" s="233"/>
    </row>
    <row r="111" spans="5:11" ht="12.75">
      <c r="E111" s="123"/>
      <c r="F111" s="235"/>
      <c r="K111" s="235"/>
    </row>
    <row r="112" spans="6:11" ht="12.75">
      <c r="F112" s="233"/>
      <c r="K112" s="233"/>
    </row>
    <row r="113" spans="6:11" ht="12.75">
      <c r="F113" s="233"/>
      <c r="K113" s="233"/>
    </row>
    <row r="114" spans="6:11" ht="12.75">
      <c r="F114" s="233"/>
      <c r="K114" s="233"/>
    </row>
    <row r="115" spans="5:11" ht="12.75">
      <c r="E115" s="123"/>
      <c r="F115" s="235"/>
      <c r="K115" s="235"/>
    </row>
    <row r="116" spans="5:11" ht="12.75">
      <c r="E116" s="123"/>
      <c r="F116" s="235"/>
      <c r="K116" s="235"/>
    </row>
    <row r="117" spans="5:11" ht="12.75">
      <c r="E117" s="123"/>
      <c r="F117" s="235"/>
      <c r="K117" s="235"/>
    </row>
    <row r="118" spans="5:11" ht="12.75">
      <c r="E118" s="123"/>
      <c r="F118" s="235"/>
      <c r="K118" s="235"/>
    </row>
    <row r="119" spans="5:11" ht="12.75">
      <c r="E119" s="123"/>
      <c r="F119" s="235"/>
      <c r="K119" s="235"/>
    </row>
    <row r="120" spans="6:11" ht="12.75">
      <c r="F120" s="233"/>
      <c r="K120" s="233"/>
    </row>
    <row r="121" spans="5:11" ht="12.75">
      <c r="E121" s="123"/>
      <c r="F121" s="235"/>
      <c r="K121" s="235"/>
    </row>
    <row r="122" spans="6:11" ht="12.75">
      <c r="F122" s="233"/>
      <c r="K122" s="233"/>
    </row>
    <row r="123" spans="5:11" ht="12.75">
      <c r="E123" s="123"/>
      <c r="F123" s="235"/>
      <c r="K123" s="235"/>
    </row>
    <row r="124" spans="5:11" ht="12.75">
      <c r="E124" s="123"/>
      <c r="F124" s="235"/>
      <c r="K124" s="235"/>
    </row>
    <row r="125" spans="5:11" ht="12.75">
      <c r="E125" s="123"/>
      <c r="F125" s="235"/>
      <c r="K125" s="235"/>
    </row>
    <row r="126" spans="5:11" ht="12.75">
      <c r="E126" s="123"/>
      <c r="F126" s="235"/>
      <c r="K126" s="235"/>
    </row>
    <row r="127" spans="6:11" ht="12.75">
      <c r="F127" s="233"/>
      <c r="K127" s="233"/>
    </row>
    <row r="128" spans="6:11" ht="12.75">
      <c r="F128" s="233"/>
      <c r="K128" s="233"/>
    </row>
    <row r="129" spans="5:11" ht="12.75">
      <c r="E129" s="123"/>
      <c r="F129" s="235"/>
      <c r="K129" s="235"/>
    </row>
    <row r="130" spans="5:11" ht="12.75">
      <c r="E130" s="123"/>
      <c r="F130" s="235"/>
      <c r="K130" s="235"/>
    </row>
    <row r="131" spans="5:11" ht="12.75">
      <c r="E131" s="254"/>
      <c r="F131" s="235"/>
      <c r="K131" s="235"/>
    </row>
    <row r="132" spans="5:11" ht="12.75">
      <c r="E132" s="123"/>
      <c r="F132" s="235"/>
      <c r="K132" s="235"/>
    </row>
    <row r="133" spans="5:11" ht="12.75">
      <c r="E133" s="123"/>
      <c r="F133" s="235"/>
      <c r="K133" s="235"/>
    </row>
    <row r="134" spans="5:11" ht="12.75">
      <c r="E134" s="123"/>
      <c r="F134" s="235"/>
      <c r="K134" s="235"/>
    </row>
    <row r="135" spans="5:11" ht="12.75">
      <c r="E135" s="123"/>
      <c r="F135" s="235"/>
      <c r="K135" s="235"/>
    </row>
    <row r="136" spans="5:11" ht="12.75">
      <c r="E136" s="123"/>
      <c r="F136" s="235"/>
      <c r="K136" s="235"/>
    </row>
    <row r="137" spans="5:11" ht="12.75">
      <c r="E137" s="123"/>
      <c r="F137" s="235"/>
      <c r="K137" s="235"/>
    </row>
    <row r="138" spans="5:11" ht="12.75">
      <c r="E138" s="123"/>
      <c r="F138" s="235"/>
      <c r="K138" s="235"/>
    </row>
    <row r="139" spans="5:11" ht="12.75">
      <c r="E139" s="123"/>
      <c r="F139" s="235"/>
      <c r="K139" s="235"/>
    </row>
    <row r="140" spans="5:11" ht="12.75">
      <c r="E140" s="123"/>
      <c r="F140" s="235"/>
      <c r="K140" s="235"/>
    </row>
    <row r="141" spans="6:11" ht="12.75">
      <c r="F141" s="233"/>
      <c r="K141" s="233"/>
    </row>
    <row r="142" spans="6:11" ht="12.75">
      <c r="F142" s="233"/>
      <c r="K142" s="233"/>
    </row>
    <row r="143" spans="6:11" ht="12.75">
      <c r="F143" s="233"/>
      <c r="K143" s="233"/>
    </row>
    <row r="144" spans="6:11" ht="12.75">
      <c r="F144" s="233"/>
      <c r="K144" s="233"/>
    </row>
  </sheetData>
  <sheetProtection sheet="1" objects="1" scenarios="1"/>
  <mergeCells count="10">
    <mergeCell ref="L2:N2"/>
    <mergeCell ref="C12:D12"/>
    <mergeCell ref="B10:D10"/>
    <mergeCell ref="L5:N5"/>
    <mergeCell ref="L10:M10"/>
    <mergeCell ref="B5:D5"/>
    <mergeCell ref="G10:H10"/>
    <mergeCell ref="G5:I5"/>
    <mergeCell ref="B7:D7"/>
    <mergeCell ref="B8:D8"/>
  </mergeCells>
  <printOptions horizontalCentered="1"/>
  <pageMargins left="0.7874015748031497" right="0.7874015748031497" top="0.3937007874015748" bottom="0.7874015748031497" header="0.3937007874015748" footer="0.31496062992125984"/>
  <pageSetup firstPageNumber="1" useFirstPageNumber="1" fitToHeight="0" orientation="portrait" paperSize="9" scale="69" r:id="rId1"/>
  <headerFooter alignWithMargins="0">
    <oddFooter>&amp;C*) beinhaltet nur Ortsbus Langenthal&amp;R&amp;11 I.XVI -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S95"/>
  <sheetViews>
    <sheetView workbookViewId="0" topLeftCell="A1">
      <selection activeCell="N3" sqref="N3"/>
    </sheetView>
  </sheetViews>
  <sheetFormatPr defaultColWidth="11.421875" defaultRowHeight="12.75"/>
  <cols>
    <col min="1" max="1" width="6.140625" style="326" customWidth="1"/>
    <col min="2" max="2" width="3.00390625" style="48" customWidth="1"/>
    <col min="3" max="3" width="7.57421875" style="47" customWidth="1"/>
    <col min="4" max="4" width="10.7109375" style="48" customWidth="1"/>
    <col min="5" max="5" width="13.57421875" style="49" customWidth="1"/>
    <col min="6" max="6" width="8.8515625" style="49" customWidth="1"/>
    <col min="7" max="7" width="12.140625" style="46" customWidth="1"/>
    <col min="8" max="8" width="7.8515625" style="326" customWidth="1"/>
    <col min="9" max="9" width="3.00390625" style="48" customWidth="1"/>
    <col min="10" max="10" width="7.57421875" style="47" customWidth="1"/>
    <col min="11" max="11" width="11.28125" style="48" customWidth="1"/>
    <col min="12" max="12" width="13.57421875" style="49" customWidth="1"/>
    <col min="13" max="13" width="10.57421875" style="49" customWidth="1"/>
    <col min="14" max="14" width="13.7109375" style="46" customWidth="1"/>
    <col min="15" max="15" width="13.7109375" style="50" customWidth="1"/>
    <col min="16" max="16" width="2.140625" style="50" customWidth="1"/>
    <col min="17" max="17" width="6.7109375" style="50" customWidth="1"/>
    <col min="18" max="18" width="4.140625" style="49" customWidth="1"/>
    <col min="19" max="16384" width="11.421875" style="46" customWidth="1"/>
  </cols>
  <sheetData>
    <row r="1" ht="14.25">
      <c r="N1" s="366">
        <v>511</v>
      </c>
    </row>
    <row r="2" ht="14.25">
      <c r="N2" s="380">
        <v>40148</v>
      </c>
    </row>
    <row r="5" spans="1:18" s="52" customFormat="1" ht="15" customHeight="1">
      <c r="A5" s="319" t="s">
        <v>768</v>
      </c>
      <c r="B5" s="319"/>
      <c r="C5" s="426" t="s">
        <v>654</v>
      </c>
      <c r="D5" s="428"/>
      <c r="E5" s="428"/>
      <c r="F5" s="428"/>
      <c r="G5" s="428"/>
      <c r="H5" s="319" t="s">
        <v>768</v>
      </c>
      <c r="I5" s="319"/>
      <c r="J5" s="426" t="s">
        <v>655</v>
      </c>
      <c r="K5" s="427"/>
      <c r="L5" s="427"/>
      <c r="M5" s="427"/>
      <c r="N5" s="427"/>
      <c r="Q5" s="429"/>
      <c r="R5" s="430"/>
    </row>
    <row r="6" spans="1:18" s="52" customFormat="1" ht="15" customHeight="1">
      <c r="A6" s="319"/>
      <c r="B6" s="319"/>
      <c r="C6" s="320"/>
      <c r="D6" s="321"/>
      <c r="E6" s="321"/>
      <c r="F6" s="321"/>
      <c r="G6" s="321"/>
      <c r="H6" s="319"/>
      <c r="I6" s="319"/>
      <c r="J6" s="322"/>
      <c r="K6" s="323"/>
      <c r="L6" s="323"/>
      <c r="M6" s="323"/>
      <c r="N6" s="323"/>
      <c r="Q6" s="317"/>
      <c r="R6" s="318"/>
    </row>
    <row r="7" spans="1:18" s="310" customFormat="1" ht="17.25" customHeight="1">
      <c r="A7" s="324" t="s">
        <v>656</v>
      </c>
      <c r="B7" s="300"/>
      <c r="C7" s="309" t="s">
        <v>0</v>
      </c>
      <c r="D7" s="301"/>
      <c r="E7" s="301"/>
      <c r="F7" s="301"/>
      <c r="G7" s="301"/>
      <c r="H7" s="324" t="s">
        <v>185</v>
      </c>
      <c r="I7" s="300"/>
      <c r="J7" s="309" t="s">
        <v>0</v>
      </c>
      <c r="K7" s="301"/>
      <c r="L7" s="301"/>
      <c r="M7" s="301"/>
      <c r="N7" s="301"/>
      <c r="Q7" s="311"/>
      <c r="R7" s="312"/>
    </row>
    <row r="8" ht="6.75" customHeight="1"/>
    <row r="9" spans="1:10" ht="14.25" customHeight="1">
      <c r="A9" s="326">
        <v>0</v>
      </c>
      <c r="C9" s="137" t="s">
        <v>657</v>
      </c>
      <c r="H9" s="326">
        <v>0</v>
      </c>
      <c r="J9" s="138" t="s">
        <v>658</v>
      </c>
    </row>
    <row r="10" spans="3:10" ht="9.75" customHeight="1">
      <c r="C10" s="138"/>
      <c r="J10" s="138"/>
    </row>
    <row r="11" spans="1:14" ht="14.25" customHeight="1">
      <c r="A11" s="326">
        <v>8</v>
      </c>
      <c r="C11" s="137" t="s">
        <v>659</v>
      </c>
      <c r="F11" s="46"/>
      <c r="G11" s="50" t="s">
        <v>660</v>
      </c>
      <c r="H11" s="326">
        <v>8</v>
      </c>
      <c r="J11" s="138" t="s">
        <v>661</v>
      </c>
      <c r="M11" s="46"/>
      <c r="N11" s="49" t="s">
        <v>662</v>
      </c>
    </row>
    <row r="12" spans="3:14" ht="9.75" customHeight="1">
      <c r="C12" s="137"/>
      <c r="F12" s="46"/>
      <c r="G12" s="50"/>
      <c r="J12" s="138"/>
      <c r="N12" s="50"/>
    </row>
    <row r="13" spans="1:17" ht="14.25" customHeight="1">
      <c r="A13" s="326">
        <v>9</v>
      </c>
      <c r="B13" s="48" t="str">
        <f>IF(SUM(B$5)&lt;1," ",IF(SUM(#REF!)&lt;1," ",B$5))</f>
        <v> </v>
      </c>
      <c r="C13" s="137" t="s">
        <v>663</v>
      </c>
      <c r="G13" s="50" t="s">
        <v>660</v>
      </c>
      <c r="H13" s="326">
        <v>9</v>
      </c>
      <c r="I13" s="48" t="str">
        <f>IF(SUM(I$5)&lt;1," ",IF(SUM(#REF!)&lt;1," ",I$5))</f>
        <v> </v>
      </c>
      <c r="J13" s="138" t="s">
        <v>664</v>
      </c>
      <c r="N13" s="49" t="s">
        <v>662</v>
      </c>
      <c r="Q13" s="49"/>
    </row>
    <row r="14" spans="3:14" ht="9.75" customHeight="1">
      <c r="C14" s="138"/>
      <c r="G14" s="50"/>
      <c r="J14" s="138"/>
      <c r="N14" s="50"/>
    </row>
    <row r="15" spans="1:19" ht="14.25" customHeight="1">
      <c r="A15" s="326">
        <v>11</v>
      </c>
      <c r="B15" s="48" t="str">
        <f>IF(SUM(B$5)&lt;1," ",IF(SUM(#REF!)&lt;1," ",B$5))</f>
        <v> </v>
      </c>
      <c r="C15" s="137" t="s">
        <v>665</v>
      </c>
      <c r="G15" s="50"/>
      <c r="H15" s="326">
        <v>11</v>
      </c>
      <c r="I15" s="48" t="str">
        <f>IF(SUM(I$5)&lt;1," ",IF(SUM(#REF!)&lt;1," ",I$5))</f>
        <v> </v>
      </c>
      <c r="J15" s="138" t="s">
        <v>666</v>
      </c>
      <c r="N15" s="50"/>
      <c r="S15" s="61"/>
    </row>
    <row r="16" spans="3:17" ht="9.75" customHeight="1">
      <c r="C16" s="138"/>
      <c r="G16" s="50"/>
      <c r="J16" s="138"/>
      <c r="N16" s="50"/>
      <c r="Q16" s="49"/>
    </row>
    <row r="17" spans="1:14" ht="14.25" customHeight="1">
      <c r="A17" s="326">
        <v>13</v>
      </c>
      <c r="B17" s="48" t="str">
        <f>IF(SUM(B$5)&lt;1," ",IF(SUM(#REF!)&lt;1," ",B$5))</f>
        <v> </v>
      </c>
      <c r="C17" s="137" t="s">
        <v>667</v>
      </c>
      <c r="G17" s="50"/>
      <c r="H17" s="326">
        <v>13</v>
      </c>
      <c r="I17" s="48" t="str">
        <f>IF(SUM(I$5)&lt;1," ",IF(SUM(#REF!)&lt;1," ",I$5))</f>
        <v> </v>
      </c>
      <c r="J17" s="138" t="s">
        <v>668</v>
      </c>
      <c r="K17" s="46"/>
      <c r="L17" s="138"/>
      <c r="M17" s="138"/>
      <c r="N17" s="50"/>
    </row>
    <row r="18" spans="3:14" ht="9.75" customHeight="1">
      <c r="C18" s="138"/>
      <c r="G18" s="50"/>
      <c r="J18" s="138"/>
      <c r="N18" s="50"/>
    </row>
    <row r="19" spans="1:14" ht="14.25" customHeight="1">
      <c r="A19" s="326">
        <v>15</v>
      </c>
      <c r="B19" s="48" t="str">
        <f>IF(SUM(B$5)&lt;1," ",IF(SUM(#REF!)&lt;1," ",B$5))</f>
        <v> </v>
      </c>
      <c r="C19" s="137" t="s">
        <v>209</v>
      </c>
      <c r="G19" s="50"/>
      <c r="H19" s="326">
        <v>15</v>
      </c>
      <c r="I19" s="48" t="str">
        <f>IF(SUM(I$5)&lt;1," ",IF(SUM(#REF!)&lt;1," ",I$5))</f>
        <v> </v>
      </c>
      <c r="J19" s="138" t="s">
        <v>210</v>
      </c>
      <c r="N19" s="50"/>
    </row>
    <row r="20" spans="7:14" ht="9.75" customHeight="1">
      <c r="G20" s="50"/>
      <c r="N20" s="50"/>
    </row>
    <row r="21" spans="1:14" ht="14.25" customHeight="1">
      <c r="A21" s="326">
        <v>18</v>
      </c>
      <c r="C21" s="137" t="s">
        <v>336</v>
      </c>
      <c r="E21" s="137" t="s">
        <v>339</v>
      </c>
      <c r="G21" s="50"/>
      <c r="H21" s="326">
        <v>18</v>
      </c>
      <c r="J21" s="138" t="s">
        <v>338</v>
      </c>
      <c r="L21" s="138" t="s">
        <v>340</v>
      </c>
      <c r="N21" s="50"/>
    </row>
    <row r="22" spans="7:14" ht="9.75" customHeight="1">
      <c r="G22" s="50"/>
      <c r="N22" s="50"/>
    </row>
    <row r="23" spans="1:14" ht="14.25" customHeight="1">
      <c r="A23" s="326">
        <v>21</v>
      </c>
      <c r="B23" s="48" t="s">
        <v>0</v>
      </c>
      <c r="C23" s="137" t="s">
        <v>669</v>
      </c>
      <c r="G23" s="50"/>
      <c r="H23" s="326">
        <v>21</v>
      </c>
      <c r="I23" s="48" t="s">
        <v>0</v>
      </c>
      <c r="J23" s="138" t="s">
        <v>670</v>
      </c>
      <c r="K23" s="46"/>
      <c r="N23" s="50"/>
    </row>
    <row r="24" spans="2:14" ht="9.75" customHeight="1">
      <c r="B24" s="48" t="s">
        <v>0</v>
      </c>
      <c r="G24" s="50"/>
      <c r="I24" s="48" t="s">
        <v>0</v>
      </c>
      <c r="N24" s="50"/>
    </row>
    <row r="25" spans="1:14" ht="14.25" customHeight="1">
      <c r="A25" s="326">
        <v>22</v>
      </c>
      <c r="B25" s="48" t="s">
        <v>0</v>
      </c>
      <c r="C25" s="137" t="s">
        <v>671</v>
      </c>
      <c r="D25" s="137"/>
      <c r="E25" s="46"/>
      <c r="F25" s="51"/>
      <c r="G25" s="50"/>
      <c r="H25" s="326">
        <v>22</v>
      </c>
      <c r="I25" s="48" t="s">
        <v>0</v>
      </c>
      <c r="J25" s="139" t="s">
        <v>305</v>
      </c>
      <c r="M25" s="51"/>
      <c r="N25" s="50"/>
    </row>
    <row r="26" spans="2:14" ht="9.75" customHeight="1">
      <c r="B26" s="48" t="s">
        <v>0</v>
      </c>
      <c r="G26" s="50"/>
      <c r="I26" s="48" t="s">
        <v>0</v>
      </c>
      <c r="N26" s="50"/>
    </row>
    <row r="27" spans="1:14" ht="14.25" customHeight="1">
      <c r="A27" s="326">
        <v>24</v>
      </c>
      <c r="B27" s="48" t="str">
        <f>IF(SUM(B$5)&lt;1," ",IF(SUM(#REF!)&lt;1," ",B$5))</f>
        <v> </v>
      </c>
      <c r="C27" s="137" t="s">
        <v>288</v>
      </c>
      <c r="G27" s="50"/>
      <c r="H27" s="326">
        <v>24</v>
      </c>
      <c r="I27" s="48" t="str">
        <f>IF(SUM(I$5)&lt;1," ",IF(SUM(#REF!)&lt;1," ",I$5))</f>
        <v> </v>
      </c>
      <c r="J27" s="138" t="s">
        <v>289</v>
      </c>
      <c r="N27" s="50"/>
    </row>
    <row r="28" spans="2:14" ht="9.75" customHeight="1">
      <c r="B28" s="48" t="s">
        <v>0</v>
      </c>
      <c r="G28" s="50"/>
      <c r="I28" s="48" t="s">
        <v>0</v>
      </c>
      <c r="N28" s="50"/>
    </row>
    <row r="29" spans="1:14" ht="14.25" customHeight="1">
      <c r="A29" s="326">
        <v>25</v>
      </c>
      <c r="B29" s="48" t="str">
        <f>IF(SUM(B$5)&lt;1," ",IF(SUM(#REF!)&lt;1," ",B$5))</f>
        <v> </v>
      </c>
      <c r="C29" s="137" t="s">
        <v>672</v>
      </c>
      <c r="G29" s="50"/>
      <c r="H29" s="326">
        <v>25</v>
      </c>
      <c r="I29" s="48" t="str">
        <f>IF(SUM(I$5)&lt;1," ",IF(SUM(#REF!)&lt;1," ",I$5))</f>
        <v> </v>
      </c>
      <c r="J29" s="138" t="s">
        <v>333</v>
      </c>
      <c r="N29" s="50"/>
    </row>
    <row r="30" spans="2:14" ht="9.75" customHeight="1">
      <c r="B30" s="48" t="s">
        <v>0</v>
      </c>
      <c r="G30" s="50"/>
      <c r="I30" s="48" t="s">
        <v>0</v>
      </c>
      <c r="N30" s="50"/>
    </row>
    <row r="31" spans="1:14" ht="14.25" customHeight="1">
      <c r="A31" s="326">
        <v>27</v>
      </c>
      <c r="B31" s="48" t="s">
        <v>0</v>
      </c>
      <c r="C31" s="137" t="s">
        <v>187</v>
      </c>
      <c r="G31" s="50" t="s">
        <v>660</v>
      </c>
      <c r="H31" s="326">
        <v>27</v>
      </c>
      <c r="I31" s="48" t="s">
        <v>0</v>
      </c>
      <c r="J31" s="138" t="s">
        <v>200</v>
      </c>
      <c r="N31" s="49" t="s">
        <v>662</v>
      </c>
    </row>
    <row r="32" spans="2:14" ht="9.75" customHeight="1">
      <c r="B32" s="48" t="s">
        <v>0</v>
      </c>
      <c r="G32" s="50"/>
      <c r="I32" s="48" t="s">
        <v>0</v>
      </c>
      <c r="N32" s="50"/>
    </row>
    <row r="33" spans="1:14" ht="14.25" customHeight="1">
      <c r="A33" s="326">
        <v>28</v>
      </c>
      <c r="B33" s="48" t="str">
        <f>IF(SUM(B$5)&lt;1," ",IF(SUM(#REF!)&lt;1," ",B$5))</f>
        <v> </v>
      </c>
      <c r="C33" s="137" t="s">
        <v>336</v>
      </c>
      <c r="E33" s="137" t="s">
        <v>337</v>
      </c>
      <c r="G33" s="50"/>
      <c r="H33" s="326">
        <v>28</v>
      </c>
      <c r="I33" s="48" t="str">
        <f>IF(SUM(I$5)&lt;1," ",IF(SUM(#REF!)&lt;1," ",I$5))</f>
        <v> </v>
      </c>
      <c r="J33" s="138" t="s">
        <v>338</v>
      </c>
      <c r="L33" s="138" t="s">
        <v>572</v>
      </c>
      <c r="N33" s="50"/>
    </row>
    <row r="34" spans="2:14" ht="9.75" customHeight="1">
      <c r="B34" s="48" t="s">
        <v>0</v>
      </c>
      <c r="G34" s="50"/>
      <c r="I34" s="48" t="s">
        <v>0</v>
      </c>
      <c r="N34" s="50"/>
    </row>
    <row r="35" spans="1:14" ht="14.25" customHeight="1">
      <c r="A35" s="326">
        <v>29</v>
      </c>
      <c r="B35" s="48" t="str">
        <f>IF(SUM(B$5)&lt;1," ",IF(SUM(#REF!)&lt;1," ",B$5))</f>
        <v> </v>
      </c>
      <c r="C35" s="137" t="s">
        <v>186</v>
      </c>
      <c r="G35" s="50" t="s">
        <v>660</v>
      </c>
      <c r="H35" s="326">
        <v>29</v>
      </c>
      <c r="I35" s="48" t="str">
        <f>IF(SUM(I$5)&lt;1," ",IF(SUM(#REF!)&lt;1," ",I$5))</f>
        <v> </v>
      </c>
      <c r="J35" s="138" t="s">
        <v>186</v>
      </c>
      <c r="N35" s="49" t="s">
        <v>662</v>
      </c>
    </row>
    <row r="36" spans="2:14" ht="9.75" customHeight="1">
      <c r="B36" s="48" t="s">
        <v>0</v>
      </c>
      <c r="G36" s="50"/>
      <c r="I36" s="48" t="s">
        <v>0</v>
      </c>
      <c r="N36" s="50"/>
    </row>
    <row r="37" spans="1:14" ht="14.25" customHeight="1">
      <c r="A37" s="326">
        <v>31</v>
      </c>
      <c r="B37" s="48" t="str">
        <f>IF(SUM(B$5)&lt;1," ",IF(SUM(#REF!)&lt;1," ",B$5))</f>
        <v> </v>
      </c>
      <c r="C37" s="137" t="s">
        <v>195</v>
      </c>
      <c r="G37" s="50"/>
      <c r="H37" s="326">
        <v>31</v>
      </c>
      <c r="I37" s="48" t="str">
        <f>IF(SUM(I$5)&lt;1," ",IF(SUM(#REF!)&lt;1," ",I$5))</f>
        <v> </v>
      </c>
      <c r="J37" s="138" t="s">
        <v>199</v>
      </c>
      <c r="N37" s="50"/>
    </row>
    <row r="38" spans="2:14" ht="9.75" customHeight="1">
      <c r="B38" s="48" t="s">
        <v>0</v>
      </c>
      <c r="G38" s="50"/>
      <c r="I38" s="48" t="s">
        <v>0</v>
      </c>
      <c r="N38" s="50"/>
    </row>
    <row r="39" spans="1:14" ht="14.25" customHeight="1">
      <c r="A39" s="326">
        <v>34</v>
      </c>
      <c r="B39" s="48" t="str">
        <f>IF(SUM(B$5)&lt;1," ",IF(SUM(#REF!)&lt;1," ",B$5))</f>
        <v> </v>
      </c>
      <c r="C39" s="137" t="s">
        <v>207</v>
      </c>
      <c r="G39" s="50"/>
      <c r="H39" s="326">
        <v>34</v>
      </c>
      <c r="I39" s="48" t="str">
        <f>IF(SUM(I$5)&lt;1," ",IF(SUM(#REF!)&lt;1," ",I$5))</f>
        <v> </v>
      </c>
      <c r="J39" s="138" t="s">
        <v>208</v>
      </c>
      <c r="N39" s="50"/>
    </row>
    <row r="40" spans="2:14" ht="9.75" customHeight="1">
      <c r="B40" s="48" t="s">
        <v>0</v>
      </c>
      <c r="G40" s="50"/>
      <c r="I40" s="48" t="s">
        <v>0</v>
      </c>
      <c r="N40" s="50"/>
    </row>
    <row r="41" spans="1:14" ht="14.25" customHeight="1">
      <c r="A41" s="326">
        <v>43</v>
      </c>
      <c r="B41" s="48" t="s">
        <v>0</v>
      </c>
      <c r="C41" s="137" t="s">
        <v>188</v>
      </c>
      <c r="G41" s="50"/>
      <c r="H41" s="326">
        <v>43</v>
      </c>
      <c r="I41" s="48" t="s">
        <v>0</v>
      </c>
      <c r="J41" s="138" t="s">
        <v>188</v>
      </c>
      <c r="N41" s="50"/>
    </row>
    <row r="42" spans="2:14" ht="9.75" customHeight="1">
      <c r="B42" s="48" t="s">
        <v>0</v>
      </c>
      <c r="G42" s="50"/>
      <c r="I42" s="48" t="s">
        <v>0</v>
      </c>
      <c r="N42" s="50"/>
    </row>
    <row r="43" spans="1:14" ht="14.25" customHeight="1">
      <c r="A43" s="326">
        <v>47</v>
      </c>
      <c r="B43" s="48" t="s">
        <v>0</v>
      </c>
      <c r="C43" s="137" t="s">
        <v>673</v>
      </c>
      <c r="D43" s="49"/>
      <c r="G43" s="50"/>
      <c r="H43" s="326">
        <v>47</v>
      </c>
      <c r="I43" s="48" t="s">
        <v>0</v>
      </c>
      <c r="J43" s="138" t="s">
        <v>674</v>
      </c>
      <c r="K43" s="49"/>
      <c r="N43" s="50"/>
    </row>
    <row r="44" spans="3:14" ht="9.75" customHeight="1">
      <c r="C44" s="199"/>
      <c r="G44" s="50"/>
      <c r="J44" s="199"/>
      <c r="N44" s="50"/>
    </row>
    <row r="45" spans="1:14" ht="14.25" customHeight="1">
      <c r="A45" s="326">
        <v>54</v>
      </c>
      <c r="B45" s="48" t="str">
        <f>IF(SUM(B$5)&lt;1," ",IF(SUM(#REF!)&lt;1," ",B$5))</f>
        <v> </v>
      </c>
      <c r="C45" s="198" t="s">
        <v>196</v>
      </c>
      <c r="G45" s="50"/>
      <c r="H45" s="326">
        <v>54</v>
      </c>
      <c r="I45" s="48" t="str">
        <f>IF(SUM(I$5)&lt;1," ",IF(SUM(#REF!)&lt;1," ",I$5))</f>
        <v> </v>
      </c>
      <c r="J45" s="199" t="s">
        <v>196</v>
      </c>
      <c r="N45" s="50"/>
    </row>
    <row r="46" spans="3:14" ht="9.75" customHeight="1">
      <c r="C46" s="199"/>
      <c r="G46" s="50"/>
      <c r="J46" s="199"/>
      <c r="N46" s="50"/>
    </row>
    <row r="47" spans="1:14" ht="14.25" customHeight="1">
      <c r="A47" s="326">
        <v>56</v>
      </c>
      <c r="B47" s="48" t="str">
        <f>IF(SUM(B$5)&lt;1," ",IF(SUM(#REF!)&lt;1," ",B$5))</f>
        <v> </v>
      </c>
      <c r="C47" s="137" t="s">
        <v>628</v>
      </c>
      <c r="D47" s="137" t="s">
        <v>675</v>
      </c>
      <c r="G47" s="50" t="s">
        <v>660</v>
      </c>
      <c r="H47" s="326">
        <v>56</v>
      </c>
      <c r="I47" s="48" t="str">
        <f>IF(SUM(I$5)&lt;1," ",IF(SUM(#REF!)&lt;1," ",I$5))</f>
        <v> </v>
      </c>
      <c r="J47" s="138" t="s">
        <v>628</v>
      </c>
      <c r="K47" s="138" t="s">
        <v>620</v>
      </c>
      <c r="N47" s="49" t="s">
        <v>662</v>
      </c>
    </row>
    <row r="48" spans="2:14" ht="9.75" customHeight="1">
      <c r="B48" s="48" t="s">
        <v>0</v>
      </c>
      <c r="G48" s="50"/>
      <c r="I48" s="48" t="s">
        <v>0</v>
      </c>
      <c r="N48" s="50"/>
    </row>
    <row r="49" spans="1:14" ht="14.25" customHeight="1">
      <c r="A49" s="326">
        <v>57</v>
      </c>
      <c r="B49" s="48" t="str">
        <f>IF(SUM(B$5)&lt;1," ",IF(SUM(#REF!)&lt;1," ",B$5))</f>
        <v> </v>
      </c>
      <c r="C49" s="137" t="s">
        <v>628</v>
      </c>
      <c r="D49" s="137" t="s">
        <v>675</v>
      </c>
      <c r="G49" s="50" t="s">
        <v>676</v>
      </c>
      <c r="H49" s="326">
        <v>57</v>
      </c>
      <c r="I49" s="48" t="str">
        <f>IF(SUM(I$5)&lt;1," ",IF(SUM(#REF!)&lt;1," ",I$5))</f>
        <v> </v>
      </c>
      <c r="J49" s="138" t="s">
        <v>628</v>
      </c>
      <c r="K49" s="138" t="s">
        <v>677</v>
      </c>
      <c r="N49" s="50" t="s">
        <v>678</v>
      </c>
    </row>
    <row r="50" spans="7:14" ht="9.75" customHeight="1">
      <c r="G50" s="50"/>
      <c r="N50" s="50"/>
    </row>
    <row r="51" spans="1:14" ht="14.25" customHeight="1">
      <c r="A51" s="326">
        <v>59</v>
      </c>
      <c r="B51" s="48" t="str">
        <f>IF(SUM(B$5)&lt;1," ",IF(SUM(#REF!)&lt;1," ",B$5))</f>
        <v> </v>
      </c>
      <c r="C51" s="137" t="s">
        <v>628</v>
      </c>
      <c r="D51" s="137" t="s">
        <v>680</v>
      </c>
      <c r="G51" s="50" t="s">
        <v>676</v>
      </c>
      <c r="H51" s="326">
        <v>59</v>
      </c>
      <c r="I51" s="48" t="str">
        <f>IF(SUM(I$5)&lt;1," ",IF(SUM(#REF!)&lt;1," ",I$5))</f>
        <v> </v>
      </c>
      <c r="J51" s="138" t="s">
        <v>628</v>
      </c>
      <c r="K51" s="138" t="s">
        <v>661</v>
      </c>
      <c r="N51" s="49" t="s">
        <v>662</v>
      </c>
    </row>
    <row r="52" spans="3:14" ht="9.75" customHeight="1">
      <c r="C52" s="138"/>
      <c r="G52" s="50"/>
      <c r="J52" s="138"/>
      <c r="N52" s="50"/>
    </row>
    <row r="53" spans="1:14" ht="14.25" customHeight="1">
      <c r="A53" s="326">
        <v>60</v>
      </c>
      <c r="B53" s="48" t="str">
        <f>IF(SUM(B$5)&lt;1," ",IF(SUM(#REF!)&lt;1," ",B$5))</f>
        <v> </v>
      </c>
      <c r="C53" s="46" t="s">
        <v>681</v>
      </c>
      <c r="D53" s="198" t="s">
        <v>682</v>
      </c>
      <c r="G53" s="50"/>
      <c r="H53" s="326">
        <v>60</v>
      </c>
      <c r="I53" s="48" t="str">
        <f>IF(SUM(I$5)&lt;1," ",IF(SUM(#REF!)&lt;1," ",I$5))</f>
        <v> </v>
      </c>
      <c r="J53" s="328" t="s">
        <v>683</v>
      </c>
      <c r="K53" s="199" t="s">
        <v>684</v>
      </c>
      <c r="N53" s="50"/>
    </row>
    <row r="54" spans="3:14" ht="9.75" customHeight="1">
      <c r="C54" s="199"/>
      <c r="G54" s="50"/>
      <c r="J54" s="199"/>
      <c r="N54" s="50"/>
    </row>
    <row r="55" spans="1:14" ht="14.25" customHeight="1">
      <c r="A55" s="326">
        <v>61</v>
      </c>
      <c r="B55" s="48" t="str">
        <f>IF(SUM(B$5)&lt;1," ",IF(SUM(#REF!)&lt;1," ",B$5))</f>
        <v> </v>
      </c>
      <c r="C55" s="137" t="s">
        <v>628</v>
      </c>
      <c r="D55" s="137" t="s">
        <v>659</v>
      </c>
      <c r="G55" s="50" t="s">
        <v>660</v>
      </c>
      <c r="H55" s="326">
        <v>61</v>
      </c>
      <c r="I55" s="48" t="str">
        <f>IF(SUM(I$5)&lt;1," ",IF(SUM(#REF!)&lt;1," ",I$5))</f>
        <v> </v>
      </c>
      <c r="J55" s="138" t="s">
        <v>628</v>
      </c>
      <c r="K55" s="138" t="s">
        <v>661</v>
      </c>
      <c r="N55" s="50" t="s">
        <v>678</v>
      </c>
    </row>
    <row r="56" spans="3:14" ht="9.75" customHeight="1">
      <c r="C56" s="199"/>
      <c r="G56" s="50"/>
      <c r="J56" s="199"/>
      <c r="N56" s="50"/>
    </row>
    <row r="57" spans="1:14" ht="14.25" customHeight="1">
      <c r="A57" s="326">
        <v>67</v>
      </c>
      <c r="B57" s="48" t="str">
        <f>IF(SUM(B$5)&lt;1," ",IF(SUM(#REF!)&lt;1," ",B$5))</f>
        <v> </v>
      </c>
      <c r="C57" s="137" t="s">
        <v>659</v>
      </c>
      <c r="G57" s="50" t="s">
        <v>676</v>
      </c>
      <c r="H57" s="326">
        <v>67</v>
      </c>
      <c r="I57" s="48" t="str">
        <f>IF(SUM(I$5)&lt;1," ",IF(SUM(#REF!)&lt;1," ",I$5))</f>
        <v> </v>
      </c>
      <c r="J57" s="138" t="s">
        <v>661</v>
      </c>
      <c r="N57" s="50" t="s">
        <v>678</v>
      </c>
    </row>
    <row r="58" spans="3:10" ht="9.75" customHeight="1">
      <c r="C58" s="138" t="s">
        <v>0</v>
      </c>
      <c r="J58" s="138" t="s">
        <v>0</v>
      </c>
    </row>
    <row r="59" spans="1:14" ht="14.25" customHeight="1">
      <c r="A59" s="326">
        <v>68</v>
      </c>
      <c r="B59" s="48" t="str">
        <f>IF(SUM(B$5)&lt;1," ",IF(SUM(#REF!)&lt;1," ",B$5))</f>
        <v> </v>
      </c>
      <c r="C59" s="137" t="s">
        <v>663</v>
      </c>
      <c r="G59" s="50" t="s">
        <v>676</v>
      </c>
      <c r="H59" s="326">
        <v>68</v>
      </c>
      <c r="I59" s="48" t="str">
        <f>IF(SUM(I$5)&lt;1," ",IF(SUM(#REF!)&lt;1," ",I$5))</f>
        <v> </v>
      </c>
      <c r="J59" s="138" t="s">
        <v>685</v>
      </c>
      <c r="N59" s="50" t="s">
        <v>678</v>
      </c>
    </row>
    <row r="60" spans="3:14" ht="9.75" customHeight="1">
      <c r="C60" s="138"/>
      <c r="G60" s="50"/>
      <c r="J60" s="138"/>
      <c r="N60" s="50"/>
    </row>
    <row r="61" spans="1:14" ht="14.25" customHeight="1">
      <c r="A61" s="326">
        <v>69</v>
      </c>
      <c r="B61" s="48" t="str">
        <f>IF(SUM(B$5)&lt;1," ",IF(SUM(#REF!)&lt;1," ",B$5))</f>
        <v> </v>
      </c>
      <c r="C61" s="137" t="s">
        <v>686</v>
      </c>
      <c r="G61" s="46" t="s">
        <v>629</v>
      </c>
      <c r="H61" s="326">
        <v>69</v>
      </c>
      <c r="I61" s="48" t="str">
        <f>IF(SUM(I$5)&lt;1," ",IF(SUM(#REF!)&lt;1," ",I$5))</f>
        <v> </v>
      </c>
      <c r="J61" s="138" t="s">
        <v>661</v>
      </c>
      <c r="N61" s="50" t="s">
        <v>679</v>
      </c>
    </row>
    <row r="62" spans="3:14" ht="9.75" customHeight="1">
      <c r="C62" s="138" t="s">
        <v>0</v>
      </c>
      <c r="G62" s="50"/>
      <c r="J62" s="138" t="s">
        <v>0</v>
      </c>
      <c r="N62" s="50"/>
    </row>
    <row r="63" spans="1:14" ht="14.25" customHeight="1">
      <c r="A63" s="326">
        <v>70</v>
      </c>
      <c r="B63" s="48" t="str">
        <f>IF(SUM(B$5)&lt;1," ",IF(SUM(#REF!)&lt;1," ",B$5))</f>
        <v> </v>
      </c>
      <c r="C63" s="137" t="s">
        <v>663</v>
      </c>
      <c r="G63" s="46" t="s">
        <v>629</v>
      </c>
      <c r="H63" s="326">
        <v>70</v>
      </c>
      <c r="I63" s="48" t="str">
        <f>IF(SUM(I$5)&lt;1," ",IF(SUM(#REF!)&lt;1," ",I$5))</f>
        <v> </v>
      </c>
      <c r="J63" s="138" t="s">
        <v>664</v>
      </c>
      <c r="N63" s="50" t="s">
        <v>679</v>
      </c>
    </row>
    <row r="64" spans="3:14" ht="9.75" customHeight="1">
      <c r="C64" s="138"/>
      <c r="G64" s="50"/>
      <c r="J64" s="138"/>
      <c r="N64" s="50"/>
    </row>
    <row r="65" spans="1:14" ht="14.25" customHeight="1">
      <c r="A65" s="326">
        <v>71</v>
      </c>
      <c r="B65" s="48" t="str">
        <f>IF(SUM(B$5)&lt;1," ",IF(SUM(#REF!)&lt;1," ",B$5))</f>
        <v> </v>
      </c>
      <c r="C65" s="198" t="s">
        <v>687</v>
      </c>
      <c r="D65" s="198"/>
      <c r="G65" s="50"/>
      <c r="H65" s="326">
        <v>71</v>
      </c>
      <c r="I65" s="48" t="str">
        <f>IF(SUM(I$5)&lt;1," ",IF(SUM(#REF!)&lt;1," ",I$5))</f>
        <v> </v>
      </c>
      <c r="J65" s="199" t="s">
        <v>688</v>
      </c>
      <c r="K65" s="199"/>
      <c r="N65" s="50"/>
    </row>
    <row r="66" spans="3:14" ht="9.75" customHeight="1">
      <c r="C66" s="199"/>
      <c r="G66" s="50"/>
      <c r="J66" s="199"/>
      <c r="N66" s="50"/>
    </row>
    <row r="67" spans="1:14" ht="14.25" customHeight="1">
      <c r="A67" s="326">
        <v>74</v>
      </c>
      <c r="B67" s="48" t="s">
        <v>0</v>
      </c>
      <c r="C67" s="137" t="s">
        <v>624</v>
      </c>
      <c r="G67" s="50"/>
      <c r="H67" s="326">
        <v>74</v>
      </c>
      <c r="I67" s="48" t="s">
        <v>0</v>
      </c>
      <c r="J67" s="138" t="s">
        <v>689</v>
      </c>
      <c r="N67" s="50"/>
    </row>
    <row r="68" spans="2:14" ht="9.75" customHeight="1">
      <c r="B68" s="48" t="s">
        <v>0</v>
      </c>
      <c r="G68" s="50"/>
      <c r="I68" s="48" t="s">
        <v>0</v>
      </c>
      <c r="N68" s="50"/>
    </row>
    <row r="69" spans="1:14" ht="14.25" customHeight="1">
      <c r="A69" s="326">
        <v>75</v>
      </c>
      <c r="B69" s="48" t="str">
        <f>IF(SUM(B$5)&lt;1," ",IF(SUM(#REF!)&lt;1," ",B$5))</f>
        <v> </v>
      </c>
      <c r="C69" s="137" t="s">
        <v>186</v>
      </c>
      <c r="G69" s="50" t="s">
        <v>676</v>
      </c>
      <c r="H69" s="326">
        <v>75</v>
      </c>
      <c r="I69" s="48" t="str">
        <f>IF(SUM(I$5)&lt;1," ",IF(SUM(#REF!)&lt;1," ",I$5))</f>
        <v> </v>
      </c>
      <c r="J69" s="138" t="s">
        <v>186</v>
      </c>
      <c r="N69" s="50" t="s">
        <v>678</v>
      </c>
    </row>
    <row r="70" spans="2:14" ht="9.75" customHeight="1">
      <c r="B70" s="48" t="s">
        <v>0</v>
      </c>
      <c r="G70" s="50"/>
      <c r="I70" s="48" t="s">
        <v>0</v>
      </c>
      <c r="N70" s="50"/>
    </row>
    <row r="71" spans="1:18" ht="14.25" customHeight="1">
      <c r="A71" s="326">
        <v>76</v>
      </c>
      <c r="B71" s="48" t="s">
        <v>0</v>
      </c>
      <c r="C71" s="137" t="s">
        <v>187</v>
      </c>
      <c r="G71" s="50" t="s">
        <v>676</v>
      </c>
      <c r="H71" s="326">
        <v>76</v>
      </c>
      <c r="I71" s="48" t="s">
        <v>0</v>
      </c>
      <c r="J71" s="138" t="s">
        <v>200</v>
      </c>
      <c r="N71" s="50" t="s">
        <v>678</v>
      </c>
      <c r="Q71" s="327"/>
      <c r="R71" s="116"/>
    </row>
    <row r="72" spans="2:18" ht="9.75" customHeight="1">
      <c r="B72" s="48" t="s">
        <v>0</v>
      </c>
      <c r="G72" s="50"/>
      <c r="I72" s="48" t="s">
        <v>0</v>
      </c>
      <c r="N72" s="50"/>
      <c r="P72" s="116"/>
      <c r="Q72" s="116"/>
      <c r="R72" s="46"/>
    </row>
    <row r="73" spans="1:14" ht="14.25" customHeight="1">
      <c r="A73" s="326">
        <v>77</v>
      </c>
      <c r="B73" s="48" t="s">
        <v>0</v>
      </c>
      <c r="C73" s="137" t="s">
        <v>334</v>
      </c>
      <c r="D73" s="137"/>
      <c r="E73" s="137"/>
      <c r="F73" s="51"/>
      <c r="G73" s="50"/>
      <c r="H73" s="326">
        <v>77</v>
      </c>
      <c r="I73" s="48" t="s">
        <v>0</v>
      </c>
      <c r="J73" s="139" t="s">
        <v>335</v>
      </c>
      <c r="M73" s="51"/>
      <c r="N73" s="50"/>
    </row>
    <row r="74" spans="2:18" ht="9.75" customHeight="1">
      <c r="B74" s="48" t="s">
        <v>0</v>
      </c>
      <c r="G74" s="50"/>
      <c r="I74" s="48" t="s">
        <v>0</v>
      </c>
      <c r="N74" s="50"/>
      <c r="P74" s="116"/>
      <c r="Q74" s="116"/>
      <c r="R74" s="46"/>
    </row>
    <row r="75" spans="1:14" ht="14.25" customHeight="1">
      <c r="A75" s="326">
        <v>81</v>
      </c>
      <c r="B75" s="48" t="s">
        <v>0</v>
      </c>
      <c r="C75" s="137" t="s">
        <v>628</v>
      </c>
      <c r="D75" s="137" t="s">
        <v>760</v>
      </c>
      <c r="E75" s="137"/>
      <c r="F75" s="51"/>
      <c r="G75" s="50"/>
      <c r="H75" s="326">
        <v>81</v>
      </c>
      <c r="I75" s="48" t="s">
        <v>0</v>
      </c>
      <c r="J75" s="139" t="s">
        <v>628</v>
      </c>
      <c r="K75" s="139" t="s">
        <v>782</v>
      </c>
      <c r="L75" s="139"/>
      <c r="M75" s="139"/>
      <c r="N75" s="50"/>
    </row>
    <row r="76" spans="2:18" ht="9.75" customHeight="1">
      <c r="B76" s="48" t="s">
        <v>0</v>
      </c>
      <c r="G76" s="50"/>
      <c r="I76" s="48" t="s">
        <v>0</v>
      </c>
      <c r="N76" s="50"/>
      <c r="P76" s="116"/>
      <c r="Q76" s="116"/>
      <c r="R76" s="46"/>
    </row>
    <row r="77" spans="1:14" ht="14.25" customHeight="1">
      <c r="A77" s="326">
        <v>82</v>
      </c>
      <c r="B77" s="48" t="s">
        <v>0</v>
      </c>
      <c r="C77" s="137" t="s">
        <v>628</v>
      </c>
      <c r="D77" s="137" t="s">
        <v>761</v>
      </c>
      <c r="E77" s="137"/>
      <c r="F77" s="51"/>
      <c r="G77" s="50" t="s">
        <v>676</v>
      </c>
      <c r="H77" s="326">
        <v>82</v>
      </c>
      <c r="I77" s="48" t="s">
        <v>0</v>
      </c>
      <c r="J77" s="139" t="s">
        <v>628</v>
      </c>
      <c r="K77" s="139" t="s">
        <v>762</v>
      </c>
      <c r="M77" s="51"/>
      <c r="N77" s="50" t="s">
        <v>678</v>
      </c>
    </row>
    <row r="78" spans="2:18" ht="9.75" customHeight="1">
      <c r="B78" s="48" t="s">
        <v>0</v>
      </c>
      <c r="G78" s="50"/>
      <c r="I78" s="48" t="s">
        <v>0</v>
      </c>
      <c r="N78" s="50"/>
      <c r="P78" s="116"/>
      <c r="Q78" s="116"/>
      <c r="R78" s="46"/>
    </row>
    <row r="79" spans="1:14" ht="14.25" customHeight="1">
      <c r="A79" s="326">
        <v>83</v>
      </c>
      <c r="B79" s="48" t="s">
        <v>0</v>
      </c>
      <c r="C79" s="137" t="s">
        <v>628</v>
      </c>
      <c r="D79" s="137" t="s">
        <v>761</v>
      </c>
      <c r="E79" s="137"/>
      <c r="F79" s="51"/>
      <c r="G79" s="50" t="s">
        <v>660</v>
      </c>
      <c r="H79" s="326">
        <v>83</v>
      </c>
      <c r="I79" s="48" t="s">
        <v>0</v>
      </c>
      <c r="J79" s="139" t="s">
        <v>628</v>
      </c>
      <c r="K79" s="139" t="s">
        <v>762</v>
      </c>
      <c r="M79" s="51"/>
      <c r="N79" s="49" t="s">
        <v>662</v>
      </c>
    </row>
    <row r="80" spans="2:18" ht="9.75" customHeight="1">
      <c r="B80" s="48" t="s">
        <v>0</v>
      </c>
      <c r="G80" s="50"/>
      <c r="I80" s="48" t="s">
        <v>0</v>
      </c>
      <c r="N80" s="50"/>
      <c r="P80" s="116"/>
      <c r="Q80" s="116"/>
      <c r="R80" s="46"/>
    </row>
    <row r="81" spans="1:14" ht="14.25" customHeight="1">
      <c r="A81" s="326">
        <v>90</v>
      </c>
      <c r="B81" s="48" t="s">
        <v>0</v>
      </c>
      <c r="C81" s="137" t="s">
        <v>835</v>
      </c>
      <c r="D81" s="137"/>
      <c r="E81" s="137"/>
      <c r="F81" s="51"/>
      <c r="G81" s="50"/>
      <c r="H81" s="326">
        <v>90</v>
      </c>
      <c r="I81" s="48" t="s">
        <v>0</v>
      </c>
      <c r="J81" s="138" t="s">
        <v>836</v>
      </c>
      <c r="K81" s="139"/>
      <c r="M81" s="51"/>
      <c r="N81" s="50"/>
    </row>
    <row r="82" spans="2:18" ht="9.75" customHeight="1">
      <c r="B82" s="48" t="s">
        <v>0</v>
      </c>
      <c r="G82" s="50"/>
      <c r="I82" s="48" t="s">
        <v>0</v>
      </c>
      <c r="N82" s="50"/>
      <c r="P82" s="116"/>
      <c r="Q82" s="116"/>
      <c r="R82" s="46"/>
    </row>
    <row r="83" spans="1:14" ht="14.25" customHeight="1">
      <c r="A83" s="326">
        <v>91</v>
      </c>
      <c r="B83" s="48" t="s">
        <v>0</v>
      </c>
      <c r="C83" s="137" t="s">
        <v>806</v>
      </c>
      <c r="D83" s="137"/>
      <c r="E83" s="137"/>
      <c r="F83" s="51"/>
      <c r="G83" s="50"/>
      <c r="H83" s="326">
        <v>91</v>
      </c>
      <c r="I83" s="48" t="s">
        <v>0</v>
      </c>
      <c r="J83" s="139" t="s">
        <v>806</v>
      </c>
      <c r="K83" s="139"/>
      <c r="M83" s="51"/>
      <c r="N83" s="49"/>
    </row>
    <row r="84" ht="13.5" customHeight="1"/>
    <row r="85" ht="9" customHeight="1"/>
    <row r="86" ht="13.5" customHeight="1"/>
    <row r="87" ht="13.5" customHeight="1"/>
    <row r="88" ht="9" customHeight="1">
      <c r="Q88" s="46"/>
    </row>
    <row r="89" ht="13.5" customHeight="1">
      <c r="S89" s="61"/>
    </row>
    <row r="90" ht="13.5" customHeight="1"/>
    <row r="91" ht="9" customHeight="1"/>
    <row r="92" ht="13.5" customHeight="1">
      <c r="Q92" s="46"/>
    </row>
    <row r="93" ht="13.5" customHeight="1">
      <c r="Q93" s="46"/>
    </row>
    <row r="94" ht="9" customHeight="1"/>
    <row r="95" spans="17:19" ht="13.5" customHeight="1">
      <c r="Q95" s="46"/>
      <c r="S95" s="61"/>
    </row>
    <row r="96" ht="13.5" customHeight="1"/>
    <row r="97" ht="9" customHeight="1"/>
    <row r="98" ht="13.5" customHeight="1"/>
    <row r="99" ht="13.5" customHeight="1"/>
    <row r="100" ht="9" customHeight="1"/>
    <row r="101" ht="13.5" customHeight="1"/>
    <row r="102" ht="13.5" customHeight="1"/>
    <row r="103" ht="9" customHeight="1"/>
    <row r="104" ht="13.5" customHeight="1"/>
    <row r="105" ht="13.5" customHeight="1"/>
    <row r="106" ht="9" customHeight="1"/>
    <row r="107" ht="13.5" customHeight="1"/>
    <row r="108" ht="13.5" customHeight="1"/>
    <row r="109" ht="9" customHeight="1"/>
    <row r="110" ht="13.5" customHeight="1"/>
    <row r="111" ht="13.5" customHeight="1"/>
    <row r="112" ht="13.5" customHeight="1"/>
  </sheetData>
  <sheetProtection sheet="1" objects="1" scenarios="1"/>
  <mergeCells count="3">
    <mergeCell ref="J5:N5"/>
    <mergeCell ref="C5:G5"/>
    <mergeCell ref="Q5:R5"/>
  </mergeCells>
  <printOptions/>
  <pageMargins left="0.2362204724409449" right="0.5511811023622047" top="0.3937007874015748" bottom="0.3937007874015748" header="0.3937007874015748" footer="0.11811023622047245"/>
  <pageSetup fitToHeight="0" horizontalDpi="600" verticalDpi="600" orientation="portrait" paperSize="9" scale="74" r:id="rId1"/>
  <headerFooter alignWithMargins="0">
    <oddFooter>&amp;RI.0 - 2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W534"/>
  <sheetViews>
    <sheetView showZeros="0" zoomScaleSheetLayoutView="100" workbookViewId="0" topLeftCell="A1">
      <selection activeCell="G46" sqref="G46"/>
    </sheetView>
  </sheetViews>
  <sheetFormatPr defaultColWidth="11.421875" defaultRowHeight="12.75"/>
  <cols>
    <col min="1" max="1" width="14.421875" style="39" customWidth="1"/>
    <col min="2" max="2" width="4.8515625" style="88" customWidth="1"/>
    <col min="3" max="3" width="4.7109375" style="87" customWidth="1"/>
    <col min="4" max="4" width="1.28515625" style="39" customWidth="1"/>
    <col min="5" max="5" width="10.421875" style="158" customWidth="1"/>
    <col min="6" max="6" width="1.1484375" style="158" customWidth="1"/>
    <col min="7" max="7" width="10.00390625" style="158" customWidth="1"/>
    <col min="8" max="8" width="0.71875" style="158" customWidth="1"/>
    <col min="9" max="9" width="1.1484375" style="158" customWidth="1"/>
    <col min="10" max="10" width="10.421875" style="196" customWidth="1"/>
    <col min="11" max="11" width="1.1484375" style="158" customWidth="1"/>
    <col min="12" max="12" width="10.00390625" style="158" customWidth="1"/>
    <col min="13" max="13" width="6.8515625" style="249" customWidth="1"/>
    <col min="14" max="14" width="1.1484375" style="158" customWidth="1"/>
    <col min="15" max="15" width="10.421875" style="196" customWidth="1"/>
    <col min="16" max="16" width="1.1484375" style="158" customWidth="1"/>
    <col min="17" max="17" width="10.00390625" style="158" customWidth="1"/>
    <col min="18" max="18" width="6.8515625" style="249" customWidth="1"/>
    <col min="19" max="19" width="1.1484375" style="158" customWidth="1"/>
    <col min="20" max="20" width="10.421875" style="196" customWidth="1"/>
    <col min="21" max="21" width="1.1484375" style="158" customWidth="1"/>
    <col min="22" max="22" width="10.00390625" style="158" customWidth="1"/>
    <col min="23" max="23" width="5.8515625" style="249" customWidth="1"/>
    <col min="24" max="16384" width="11.421875" style="39" customWidth="1"/>
  </cols>
  <sheetData>
    <row r="1" spans="22:23" ht="14.25">
      <c r="V1" s="39"/>
      <c r="W1" s="360">
        <v>511</v>
      </c>
    </row>
    <row r="2" spans="10:23" ht="12.75">
      <c r="J2" s="376"/>
      <c r="V2" s="431">
        <v>40148</v>
      </c>
      <c r="W2" s="431"/>
    </row>
    <row r="3" ht="12.75">
      <c r="J3" s="376"/>
    </row>
    <row r="5" spans="1:23" ht="15.75">
      <c r="A5" s="143" t="s">
        <v>797</v>
      </c>
      <c r="I5" s="432" t="s">
        <v>750</v>
      </c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3"/>
      <c r="W5" s="336"/>
    </row>
    <row r="6" ht="12.75">
      <c r="I6" s="246"/>
    </row>
    <row r="7" spans="1:23" s="19" customFormat="1" ht="12.75" customHeight="1">
      <c r="A7" s="15" t="s">
        <v>694</v>
      </c>
      <c r="B7" s="143"/>
      <c r="C7" s="248"/>
      <c r="D7" s="213"/>
      <c r="F7" s="143"/>
      <c r="G7" s="143"/>
      <c r="H7" s="164"/>
      <c r="I7" s="246" t="s">
        <v>671</v>
      </c>
      <c r="L7" s="143"/>
      <c r="M7" s="248"/>
      <c r="N7" s="246" t="s">
        <v>696</v>
      </c>
      <c r="Q7" s="143"/>
      <c r="R7" s="248"/>
      <c r="S7" s="246" t="s">
        <v>698</v>
      </c>
      <c r="V7" s="143"/>
      <c r="W7" s="248"/>
    </row>
    <row r="8" spans="1:23" s="20" customFormat="1" ht="15.75" customHeight="1">
      <c r="A8" s="213" t="s">
        <v>695</v>
      </c>
      <c r="B8" s="287"/>
      <c r="C8" s="287"/>
      <c r="D8" s="287"/>
      <c r="H8" s="164"/>
      <c r="I8" s="332" t="s">
        <v>693</v>
      </c>
      <c r="J8" s="23"/>
      <c r="K8" s="23"/>
      <c r="L8" s="333"/>
      <c r="M8" s="334"/>
      <c r="N8" s="332" t="s">
        <v>697</v>
      </c>
      <c r="O8" s="23"/>
      <c r="P8" s="23"/>
      <c r="Q8" s="333"/>
      <c r="R8" s="334"/>
      <c r="S8" s="332" t="s">
        <v>701</v>
      </c>
      <c r="T8" s="23"/>
      <c r="U8" s="23"/>
      <c r="V8" s="333"/>
      <c r="W8" s="334"/>
    </row>
    <row r="9" spans="1:23" s="20" customFormat="1" ht="12.75" customHeight="1">
      <c r="A9" s="213"/>
      <c r="B9" s="287"/>
      <c r="C9" s="287"/>
      <c r="D9" s="287"/>
      <c r="H9" s="164"/>
      <c r="I9" s="246"/>
      <c r="L9" s="143"/>
      <c r="M9" s="248"/>
      <c r="N9" s="246"/>
      <c r="Q9" s="143"/>
      <c r="R9" s="248"/>
      <c r="S9" s="246"/>
      <c r="V9" s="335" t="s">
        <v>700</v>
      </c>
      <c r="W9" s="248"/>
    </row>
    <row r="10" spans="1:23" s="20" customFormat="1" ht="12.75" customHeight="1">
      <c r="A10" s="227"/>
      <c r="B10" s="44"/>
      <c r="C10" s="38"/>
      <c r="D10" s="38"/>
      <c r="E10" s="38"/>
      <c r="F10" s="114"/>
      <c r="G10" s="164"/>
      <c r="H10" s="164"/>
      <c r="I10" s="246"/>
      <c r="J10" s="378"/>
      <c r="K10" s="379"/>
      <c r="L10" s="248"/>
      <c r="M10" s="248"/>
      <c r="N10" s="246"/>
      <c r="O10" s="378"/>
      <c r="P10" s="379"/>
      <c r="Q10" s="248"/>
      <c r="R10" s="248"/>
      <c r="S10" s="246"/>
      <c r="T10" s="213"/>
      <c r="V10" s="143"/>
      <c r="W10" s="248"/>
    </row>
    <row r="11" spans="1:23" s="20" customFormat="1" ht="12.75" customHeight="1">
      <c r="A11" s="114" t="s">
        <v>317</v>
      </c>
      <c r="B11" s="44"/>
      <c r="C11" s="38"/>
      <c r="D11" s="38"/>
      <c r="E11" s="38"/>
      <c r="F11" s="114"/>
      <c r="G11" s="164"/>
      <c r="H11" s="164"/>
      <c r="I11" s="246"/>
      <c r="J11" s="329" t="s">
        <v>320</v>
      </c>
      <c r="L11" s="143"/>
      <c r="M11" s="331"/>
      <c r="N11" s="246"/>
      <c r="O11" s="329" t="s">
        <v>570</v>
      </c>
      <c r="Q11" s="143"/>
      <c r="R11" s="248"/>
      <c r="S11" s="246"/>
      <c r="T11" s="329" t="s">
        <v>691</v>
      </c>
      <c r="V11" s="143"/>
      <c r="W11" s="248"/>
    </row>
    <row r="12" spans="1:23" s="20" customFormat="1" ht="12.75" customHeight="1">
      <c r="A12" s="114" t="s">
        <v>318</v>
      </c>
      <c r="B12" s="44"/>
      <c r="C12" s="38"/>
      <c r="D12" s="38"/>
      <c r="E12" s="38"/>
      <c r="F12" s="114"/>
      <c r="G12" s="164"/>
      <c r="H12" s="164"/>
      <c r="I12" s="246"/>
      <c r="J12" s="329" t="s">
        <v>690</v>
      </c>
      <c r="L12" s="143"/>
      <c r="M12" s="330"/>
      <c r="N12" s="246"/>
      <c r="O12" s="329" t="s">
        <v>571</v>
      </c>
      <c r="Q12" s="143"/>
      <c r="R12" s="248"/>
      <c r="S12" s="246"/>
      <c r="T12" s="329" t="s">
        <v>692</v>
      </c>
      <c r="V12" s="143"/>
      <c r="W12" s="248"/>
    </row>
    <row r="13" spans="1:23" s="20" customFormat="1" ht="6.75" customHeight="1" thickBot="1">
      <c r="A13" s="94"/>
      <c r="B13" s="89"/>
      <c r="C13" s="86"/>
      <c r="D13" s="26"/>
      <c r="E13" s="112"/>
      <c r="F13" s="146"/>
      <c r="G13" s="162"/>
      <c r="H13" s="162"/>
      <c r="I13" s="230"/>
      <c r="J13" s="112"/>
      <c r="K13" s="146"/>
      <c r="L13" s="112"/>
      <c r="M13" s="245"/>
      <c r="N13" s="230"/>
      <c r="O13" s="112"/>
      <c r="P13" s="146"/>
      <c r="Q13" s="112"/>
      <c r="R13" s="245"/>
      <c r="S13" s="230"/>
      <c r="T13" s="112"/>
      <c r="U13" s="146"/>
      <c r="V13" s="112"/>
      <c r="W13" s="245"/>
    </row>
    <row r="14" spans="1:23" s="134" customFormat="1" ht="26.25" customHeight="1" thickBot="1">
      <c r="A14" s="412" t="s">
        <v>197</v>
      </c>
      <c r="B14" s="413"/>
      <c r="C14" s="414"/>
      <c r="D14" s="133"/>
      <c r="E14" s="434" t="s">
        <v>198</v>
      </c>
      <c r="F14" s="435"/>
      <c r="G14" s="224" t="s">
        <v>2</v>
      </c>
      <c r="H14" s="229"/>
      <c r="I14" s="231"/>
      <c r="J14" s="436" t="s">
        <v>240</v>
      </c>
      <c r="K14" s="437"/>
      <c r="L14" s="152" t="s">
        <v>2</v>
      </c>
      <c r="N14" s="231"/>
      <c r="O14" s="436" t="s">
        <v>240</v>
      </c>
      <c r="P14" s="437"/>
      <c r="Q14" s="152" t="s">
        <v>2</v>
      </c>
      <c r="R14" s="325"/>
      <c r="S14" s="231"/>
      <c r="T14" s="436" t="s">
        <v>240</v>
      </c>
      <c r="U14" s="437"/>
      <c r="V14" s="152" t="s">
        <v>2</v>
      </c>
      <c r="W14" s="325"/>
    </row>
    <row r="15" spans="1:23" ht="5.25" customHeight="1">
      <c r="A15" s="54" t="s">
        <v>0</v>
      </c>
      <c r="B15" s="10" t="s">
        <v>0</v>
      </c>
      <c r="C15" s="10"/>
      <c r="D15" s="11"/>
      <c r="F15" s="149"/>
      <c r="G15" s="225" t="s">
        <v>0</v>
      </c>
      <c r="H15" s="225"/>
      <c r="I15" s="232"/>
      <c r="K15" s="149"/>
      <c r="L15" s="148" t="s">
        <v>0</v>
      </c>
      <c r="M15" s="148"/>
      <c r="N15" s="232"/>
      <c r="P15" s="149"/>
      <c r="Q15" s="148" t="s">
        <v>0</v>
      </c>
      <c r="R15" s="148"/>
      <c r="S15" s="232"/>
      <c r="U15" s="149"/>
      <c r="V15" s="148" t="s">
        <v>0</v>
      </c>
      <c r="W15" s="148"/>
    </row>
    <row r="16" spans="1:22" ht="12.75" customHeight="1">
      <c r="A16" s="296">
        <f>COUNT(B17:B397)</f>
        <v>275</v>
      </c>
      <c r="C16" s="60" t="s">
        <v>184</v>
      </c>
      <c r="D16" s="41"/>
      <c r="E16" s="153" t="s">
        <v>1</v>
      </c>
      <c r="G16" s="296" t="str">
        <f>COUNT(G17:G1000)&amp;" TU/ET"</f>
        <v>266 TU/ET</v>
      </c>
      <c r="I16" s="233"/>
      <c r="J16" s="411" t="s">
        <v>851</v>
      </c>
      <c r="K16" s="411"/>
      <c r="L16" s="411"/>
      <c r="N16" s="233"/>
      <c r="O16" s="153" t="s">
        <v>849</v>
      </c>
      <c r="Q16" s="296">
        <f>COUNT(Q17:Q501)</f>
        <v>108</v>
      </c>
      <c r="S16" s="233"/>
      <c r="T16" s="153" t="s">
        <v>850</v>
      </c>
      <c r="V16" s="296">
        <f>COUNT(V17:V501)</f>
        <v>14</v>
      </c>
    </row>
    <row r="17" spans="1:23" s="123" customFormat="1" ht="12">
      <c r="A17" s="92" t="s">
        <v>341</v>
      </c>
      <c r="B17" s="104">
        <v>11</v>
      </c>
      <c r="C17" s="102" t="s">
        <v>0</v>
      </c>
      <c r="D17" s="72"/>
      <c r="E17" s="156">
        <v>100</v>
      </c>
      <c r="F17" s="155"/>
      <c r="G17" s="154">
        <v>62.713221</v>
      </c>
      <c r="H17" s="155"/>
      <c r="I17" s="234"/>
      <c r="J17" s="241"/>
      <c r="K17" s="155"/>
      <c r="L17" s="240"/>
      <c r="M17" s="237"/>
      <c r="N17" s="234"/>
      <c r="O17" s="241" t="s">
        <v>726</v>
      </c>
      <c r="P17" s="155"/>
      <c r="Q17" s="240" t="s">
        <v>726</v>
      </c>
      <c r="R17" s="237"/>
      <c r="S17" s="234"/>
      <c r="T17" s="241" t="s">
        <v>726</v>
      </c>
      <c r="U17" s="155"/>
      <c r="V17" s="240" t="s">
        <v>726</v>
      </c>
      <c r="W17" s="237"/>
    </row>
    <row r="18" spans="1:23" s="123" customFormat="1" ht="12">
      <c r="A18" s="92" t="s">
        <v>728</v>
      </c>
      <c r="B18" s="104">
        <v>22</v>
      </c>
      <c r="C18" s="102" t="s">
        <v>0</v>
      </c>
      <c r="D18" s="72"/>
      <c r="E18" s="156">
        <v>0.321437</v>
      </c>
      <c r="F18" s="155"/>
      <c r="G18" s="154">
        <v>0.201583</v>
      </c>
      <c r="H18" s="155"/>
      <c r="I18" s="235"/>
      <c r="J18" s="241"/>
      <c r="K18" s="155"/>
      <c r="L18" s="240"/>
      <c r="M18" s="237"/>
      <c r="N18" s="235"/>
      <c r="O18" s="241" t="s">
        <v>726</v>
      </c>
      <c r="P18" s="155"/>
      <c r="Q18" s="240" t="s">
        <v>726</v>
      </c>
      <c r="R18" s="237"/>
      <c r="S18" s="235"/>
      <c r="T18" s="241" t="s">
        <v>726</v>
      </c>
      <c r="U18" s="155"/>
      <c r="V18" s="240" t="s">
        <v>726</v>
      </c>
      <c r="W18" s="237"/>
    </row>
    <row r="19" spans="1:23" s="123" customFormat="1" ht="12">
      <c r="A19" s="92" t="s">
        <v>342</v>
      </c>
      <c r="B19" s="104">
        <v>23</v>
      </c>
      <c r="C19" s="102" t="s">
        <v>0</v>
      </c>
      <c r="D19" s="72"/>
      <c r="E19" s="156">
        <v>0.046525</v>
      </c>
      <c r="F19" s="155"/>
      <c r="G19" s="154">
        <v>0.029177</v>
      </c>
      <c r="H19" s="155"/>
      <c r="I19" s="235"/>
      <c r="J19" s="241"/>
      <c r="K19" s="155"/>
      <c r="L19" s="240"/>
      <c r="M19" s="237"/>
      <c r="N19" s="235"/>
      <c r="O19" s="241" t="s">
        <v>726</v>
      </c>
      <c r="P19" s="155"/>
      <c r="Q19" s="240" t="s">
        <v>726</v>
      </c>
      <c r="R19" s="237"/>
      <c r="S19" s="235"/>
      <c r="T19" s="241" t="s">
        <v>726</v>
      </c>
      <c r="U19" s="155"/>
      <c r="V19" s="240" t="s">
        <v>726</v>
      </c>
      <c r="W19" s="237"/>
    </row>
    <row r="20" spans="1:23" s="123" customFormat="1" ht="12">
      <c r="A20" s="92" t="s">
        <v>343</v>
      </c>
      <c r="B20" s="104">
        <v>24</v>
      </c>
      <c r="C20" s="102" t="s">
        <v>0</v>
      </c>
      <c r="D20" s="72"/>
      <c r="E20" s="156">
        <v>0.079113</v>
      </c>
      <c r="F20" s="155"/>
      <c r="G20" s="154">
        <v>0.049614</v>
      </c>
      <c r="H20" s="155"/>
      <c r="I20" s="235"/>
      <c r="J20" s="241"/>
      <c r="K20" s="155"/>
      <c r="L20" s="240"/>
      <c r="M20" s="237"/>
      <c r="N20" s="235"/>
      <c r="O20" s="241" t="s">
        <v>726</v>
      </c>
      <c r="P20" s="155"/>
      <c r="Q20" s="240" t="s">
        <v>726</v>
      </c>
      <c r="R20" s="237"/>
      <c r="S20" s="235"/>
      <c r="T20" s="241" t="s">
        <v>726</v>
      </c>
      <c r="U20" s="155"/>
      <c r="V20" s="240" t="s">
        <v>726</v>
      </c>
      <c r="W20" s="237"/>
    </row>
    <row r="21" spans="1:23" s="123" customFormat="1" ht="12">
      <c r="A21" s="92" t="s">
        <v>344</v>
      </c>
      <c r="B21" s="104">
        <v>27</v>
      </c>
      <c r="C21" s="102" t="s">
        <v>0</v>
      </c>
      <c r="D21" s="72"/>
      <c r="E21" s="156">
        <v>0.027217</v>
      </c>
      <c r="F21" s="155"/>
      <c r="G21" s="154">
        <v>0.017069</v>
      </c>
      <c r="H21" s="155"/>
      <c r="I21" s="235"/>
      <c r="J21" s="241"/>
      <c r="K21" s="155"/>
      <c r="L21" s="240"/>
      <c r="M21" s="237"/>
      <c r="N21" s="235"/>
      <c r="O21" s="241" t="s">
        <v>726</v>
      </c>
      <c r="P21" s="155"/>
      <c r="Q21" s="240" t="s">
        <v>726</v>
      </c>
      <c r="R21" s="237"/>
      <c r="S21" s="235"/>
      <c r="T21" s="241" t="s">
        <v>726</v>
      </c>
      <c r="U21" s="155"/>
      <c r="V21" s="240" t="s">
        <v>726</v>
      </c>
      <c r="W21" s="237"/>
    </row>
    <row r="22" spans="1:23" ht="12.75">
      <c r="A22" s="92" t="s">
        <v>345</v>
      </c>
      <c r="B22" s="104">
        <v>29</v>
      </c>
      <c r="C22" s="102" t="s">
        <v>0</v>
      </c>
      <c r="D22" s="72"/>
      <c r="E22" s="156">
        <v>0.013568</v>
      </c>
      <c r="F22" s="155"/>
      <c r="G22" s="154">
        <v>0.008509</v>
      </c>
      <c r="H22" s="155"/>
      <c r="I22" s="233"/>
      <c r="J22" s="241"/>
      <c r="K22" s="155"/>
      <c r="L22" s="240"/>
      <c r="M22" s="237"/>
      <c r="N22" s="233"/>
      <c r="O22" s="241" t="s">
        <v>726</v>
      </c>
      <c r="P22" s="155"/>
      <c r="Q22" s="240" t="s">
        <v>726</v>
      </c>
      <c r="R22" s="237"/>
      <c r="S22" s="233"/>
      <c r="T22" s="241" t="s">
        <v>726</v>
      </c>
      <c r="U22" s="155"/>
      <c r="V22" s="240" t="s">
        <v>726</v>
      </c>
      <c r="W22" s="237"/>
    </row>
    <row r="23" spans="1:23" s="123" customFormat="1" ht="12">
      <c r="A23" s="92" t="s">
        <v>346</v>
      </c>
      <c r="B23" s="104">
        <v>31</v>
      </c>
      <c r="C23" s="102" t="s">
        <v>0</v>
      </c>
      <c r="D23" s="72"/>
      <c r="E23" s="156">
        <v>0.217885</v>
      </c>
      <c r="F23" s="155"/>
      <c r="G23" s="154">
        <v>0.136643</v>
      </c>
      <c r="H23" s="155"/>
      <c r="I23" s="235"/>
      <c r="J23" s="241"/>
      <c r="K23" s="155"/>
      <c r="L23" s="240"/>
      <c r="M23" s="237"/>
      <c r="N23" s="235"/>
      <c r="O23" s="241" t="s">
        <v>726</v>
      </c>
      <c r="P23" s="155"/>
      <c r="Q23" s="240" t="s">
        <v>726</v>
      </c>
      <c r="R23" s="237"/>
      <c r="S23" s="235"/>
      <c r="T23" s="241" t="s">
        <v>726</v>
      </c>
      <c r="U23" s="155"/>
      <c r="V23" s="240" t="s">
        <v>726</v>
      </c>
      <c r="W23" s="237"/>
    </row>
    <row r="24" spans="1:23" s="123" customFormat="1" ht="12">
      <c r="A24" s="92" t="s">
        <v>347</v>
      </c>
      <c r="B24" s="104">
        <v>32</v>
      </c>
      <c r="C24" s="102" t="s">
        <v>0</v>
      </c>
      <c r="D24" s="72"/>
      <c r="E24" s="156">
        <v>0.080094</v>
      </c>
      <c r="F24" s="155"/>
      <c r="G24" s="154">
        <v>0.05023</v>
      </c>
      <c r="H24" s="155"/>
      <c r="I24" s="235"/>
      <c r="J24" s="241"/>
      <c r="K24" s="155"/>
      <c r="L24" s="240"/>
      <c r="M24" s="237"/>
      <c r="N24" s="235"/>
      <c r="O24" s="241" t="s">
        <v>726</v>
      </c>
      <c r="P24" s="155"/>
      <c r="Q24" s="240" t="s">
        <v>726</v>
      </c>
      <c r="R24" s="237"/>
      <c r="S24" s="235"/>
      <c r="T24" s="241" t="s">
        <v>726</v>
      </c>
      <c r="U24" s="155"/>
      <c r="V24" s="240" t="s">
        <v>726</v>
      </c>
      <c r="W24" s="237"/>
    </row>
    <row r="25" spans="1:23" s="123" customFormat="1" ht="12">
      <c r="A25" s="92" t="s">
        <v>349</v>
      </c>
      <c r="B25" s="104">
        <v>34</v>
      </c>
      <c r="C25" s="102" t="s">
        <v>0</v>
      </c>
      <c r="D25" s="72"/>
      <c r="E25" s="156">
        <v>0.538686</v>
      </c>
      <c r="F25" s="155"/>
      <c r="G25" s="154">
        <v>0.337827</v>
      </c>
      <c r="H25" s="155"/>
      <c r="I25" s="235"/>
      <c r="J25" s="241"/>
      <c r="K25" s="155"/>
      <c r="L25" s="240"/>
      <c r="M25" s="237"/>
      <c r="N25" s="235"/>
      <c r="O25" s="241" t="s">
        <v>726</v>
      </c>
      <c r="P25" s="155"/>
      <c r="Q25" s="240" t="s">
        <v>726</v>
      </c>
      <c r="R25" s="237"/>
      <c r="S25" s="235"/>
      <c r="T25" s="241" t="s">
        <v>726</v>
      </c>
      <c r="U25" s="155"/>
      <c r="V25" s="240" t="s">
        <v>726</v>
      </c>
      <c r="W25" s="237"/>
    </row>
    <row r="26" spans="1:23" ht="12.75">
      <c r="A26" s="92" t="s">
        <v>350</v>
      </c>
      <c r="B26" s="104">
        <v>35</v>
      </c>
      <c r="C26" s="102" t="s">
        <v>0</v>
      </c>
      <c r="D26" s="72"/>
      <c r="E26" s="156">
        <v>0.271101</v>
      </c>
      <c r="F26" s="155"/>
      <c r="G26" s="154">
        <v>0.170016</v>
      </c>
      <c r="H26" s="155"/>
      <c r="I26" s="233"/>
      <c r="J26" s="241"/>
      <c r="K26" s="155"/>
      <c r="L26" s="240"/>
      <c r="M26" s="237"/>
      <c r="N26" s="233"/>
      <c r="O26" s="241" t="s">
        <v>726</v>
      </c>
      <c r="P26" s="155"/>
      <c r="Q26" s="240" t="s">
        <v>726</v>
      </c>
      <c r="R26" s="237"/>
      <c r="S26" s="233"/>
      <c r="T26" s="241" t="s">
        <v>726</v>
      </c>
      <c r="U26" s="155"/>
      <c r="V26" s="240" t="s">
        <v>726</v>
      </c>
      <c r="W26" s="237"/>
    </row>
    <row r="27" spans="1:23" s="127" customFormat="1" ht="12">
      <c r="A27" s="92" t="s">
        <v>351</v>
      </c>
      <c r="B27" s="104">
        <v>36</v>
      </c>
      <c r="C27" s="102" t="s">
        <v>0</v>
      </c>
      <c r="D27" s="72"/>
      <c r="E27" s="156">
        <v>0.904761</v>
      </c>
      <c r="F27" s="155"/>
      <c r="G27" s="154">
        <v>0.567405</v>
      </c>
      <c r="H27" s="155"/>
      <c r="I27" s="235"/>
      <c r="J27" s="241"/>
      <c r="K27" s="155"/>
      <c r="L27" s="240"/>
      <c r="M27" s="237"/>
      <c r="N27" s="235"/>
      <c r="O27" s="241" t="s">
        <v>726</v>
      </c>
      <c r="P27" s="155"/>
      <c r="Q27" s="240" t="s">
        <v>726</v>
      </c>
      <c r="R27" s="237"/>
      <c r="S27" s="235"/>
      <c r="T27" s="241" t="s">
        <v>726</v>
      </c>
      <c r="U27" s="155"/>
      <c r="V27" s="240" t="s">
        <v>726</v>
      </c>
      <c r="W27" s="237"/>
    </row>
    <row r="28" spans="1:23" s="123" customFormat="1" ht="12">
      <c r="A28" s="92" t="s">
        <v>352</v>
      </c>
      <c r="B28" s="104">
        <v>37</v>
      </c>
      <c r="C28" s="102" t="s">
        <v>0</v>
      </c>
      <c r="D28" s="72"/>
      <c r="E28" s="156">
        <v>0.006644</v>
      </c>
      <c r="F28" s="155"/>
      <c r="G28" s="154">
        <v>0.004167</v>
      </c>
      <c r="H28" s="155"/>
      <c r="I28" s="235"/>
      <c r="J28" s="241"/>
      <c r="K28" s="155"/>
      <c r="L28" s="240"/>
      <c r="M28" s="237"/>
      <c r="N28" s="235"/>
      <c r="O28" s="241" t="s">
        <v>726</v>
      </c>
      <c r="P28" s="155"/>
      <c r="Q28" s="240" t="s">
        <v>726</v>
      </c>
      <c r="R28" s="237"/>
      <c r="S28" s="235"/>
      <c r="T28" s="241" t="s">
        <v>726</v>
      </c>
      <c r="U28" s="155"/>
      <c r="V28" s="240" t="s">
        <v>726</v>
      </c>
      <c r="W28" s="237"/>
    </row>
    <row r="29" spans="1:23" ht="12.75">
      <c r="A29" s="92" t="s">
        <v>353</v>
      </c>
      <c r="B29" s="104">
        <v>38</v>
      </c>
      <c r="C29" s="102" t="s">
        <v>0</v>
      </c>
      <c r="D29" s="72"/>
      <c r="E29" s="156">
        <v>0.098113</v>
      </c>
      <c r="F29" s="155"/>
      <c r="G29" s="154">
        <v>0.06153</v>
      </c>
      <c r="H29" s="155"/>
      <c r="I29" s="233"/>
      <c r="J29" s="241"/>
      <c r="K29" s="155"/>
      <c r="L29" s="240"/>
      <c r="M29" s="237"/>
      <c r="N29" s="233"/>
      <c r="O29" s="241" t="s">
        <v>726</v>
      </c>
      <c r="P29" s="155"/>
      <c r="Q29" s="240" t="s">
        <v>726</v>
      </c>
      <c r="R29" s="237"/>
      <c r="S29" s="233"/>
      <c r="T29" s="241" t="s">
        <v>726</v>
      </c>
      <c r="U29" s="155"/>
      <c r="V29" s="240" t="s">
        <v>726</v>
      </c>
      <c r="W29" s="237"/>
    </row>
    <row r="30" spans="1:23" s="123" customFormat="1" ht="12">
      <c r="A30" s="92" t="s">
        <v>354</v>
      </c>
      <c r="B30" s="104">
        <v>39</v>
      </c>
      <c r="C30" s="102" t="s">
        <v>0</v>
      </c>
      <c r="D30" s="72"/>
      <c r="E30" s="156">
        <v>0.043561</v>
      </c>
      <c r="F30" s="155"/>
      <c r="G30" s="154">
        <v>0.027319</v>
      </c>
      <c r="H30" s="155"/>
      <c r="I30" s="235"/>
      <c r="J30" s="241"/>
      <c r="K30" s="155"/>
      <c r="L30" s="240"/>
      <c r="M30" s="237"/>
      <c r="N30" s="235"/>
      <c r="O30" s="241" t="s">
        <v>726</v>
      </c>
      <c r="P30" s="155"/>
      <c r="Q30" s="240" t="s">
        <v>726</v>
      </c>
      <c r="R30" s="237"/>
      <c r="S30" s="235"/>
      <c r="T30" s="241" t="s">
        <v>726</v>
      </c>
      <c r="U30" s="155"/>
      <c r="V30" s="240" t="s">
        <v>726</v>
      </c>
      <c r="W30" s="237"/>
    </row>
    <row r="31" spans="1:23" s="123" customFormat="1" ht="12">
      <c r="A31" s="92" t="s">
        <v>355</v>
      </c>
      <c r="B31" s="104">
        <v>42</v>
      </c>
      <c r="C31" s="102" t="s">
        <v>0</v>
      </c>
      <c r="D31" s="72"/>
      <c r="E31" s="156">
        <v>0.079561</v>
      </c>
      <c r="F31" s="155"/>
      <c r="G31" s="154">
        <v>0.049895</v>
      </c>
      <c r="H31" s="155"/>
      <c r="I31" s="235"/>
      <c r="J31" s="241"/>
      <c r="K31" s="155"/>
      <c r="L31" s="240"/>
      <c r="M31" s="237"/>
      <c r="N31" s="235"/>
      <c r="O31" s="241" t="s">
        <v>726</v>
      </c>
      <c r="P31" s="155"/>
      <c r="Q31" s="240" t="s">
        <v>726</v>
      </c>
      <c r="R31" s="237"/>
      <c r="S31" s="235"/>
      <c r="T31" s="241" t="s">
        <v>726</v>
      </c>
      <c r="U31" s="155"/>
      <c r="V31" s="240" t="s">
        <v>726</v>
      </c>
      <c r="W31" s="237"/>
    </row>
    <row r="32" spans="1:23" ht="12.75">
      <c r="A32" s="92" t="s">
        <v>356</v>
      </c>
      <c r="B32" s="104">
        <v>43</v>
      </c>
      <c r="C32" s="102" t="s">
        <v>0</v>
      </c>
      <c r="D32" s="72"/>
      <c r="E32" s="156">
        <v>0.105038</v>
      </c>
      <c r="F32" s="155"/>
      <c r="G32" s="154">
        <v>0.065873</v>
      </c>
      <c r="H32" s="155"/>
      <c r="I32" s="233"/>
      <c r="J32" s="241"/>
      <c r="K32" s="155"/>
      <c r="L32" s="240"/>
      <c r="M32" s="237"/>
      <c r="N32" s="233"/>
      <c r="O32" s="241" t="s">
        <v>726</v>
      </c>
      <c r="P32" s="155"/>
      <c r="Q32" s="240" t="s">
        <v>726</v>
      </c>
      <c r="R32" s="237"/>
      <c r="S32" s="233"/>
      <c r="T32" s="241" t="s">
        <v>726</v>
      </c>
      <c r="U32" s="155"/>
      <c r="V32" s="240" t="s">
        <v>726</v>
      </c>
      <c r="W32" s="237"/>
    </row>
    <row r="33" spans="1:23" s="123" customFormat="1" ht="12">
      <c r="A33" s="92" t="s">
        <v>357</v>
      </c>
      <c r="B33" s="104">
        <v>44</v>
      </c>
      <c r="C33" s="102" t="s">
        <v>0</v>
      </c>
      <c r="D33" s="72"/>
      <c r="E33" s="156">
        <v>0.012014</v>
      </c>
      <c r="F33" s="155"/>
      <c r="G33" s="154">
        <v>0.007534</v>
      </c>
      <c r="H33" s="155"/>
      <c r="I33" s="235"/>
      <c r="J33" s="241"/>
      <c r="K33" s="155"/>
      <c r="L33" s="240"/>
      <c r="M33" s="237"/>
      <c r="N33" s="235"/>
      <c r="O33" s="241" t="s">
        <v>726</v>
      </c>
      <c r="P33" s="155"/>
      <c r="Q33" s="240" t="s">
        <v>726</v>
      </c>
      <c r="R33" s="237"/>
      <c r="S33" s="235"/>
      <c r="T33" s="241" t="s">
        <v>726</v>
      </c>
      <c r="U33" s="155"/>
      <c r="V33" s="240" t="s">
        <v>726</v>
      </c>
      <c r="W33" s="237"/>
    </row>
    <row r="34" spans="1:23" s="123" customFormat="1" ht="12">
      <c r="A34" s="92" t="s">
        <v>729</v>
      </c>
      <c r="B34" s="104">
        <v>45</v>
      </c>
      <c r="C34" s="102" t="s">
        <v>0</v>
      </c>
      <c r="D34" s="72"/>
      <c r="E34" s="156">
        <v>0.224656</v>
      </c>
      <c r="F34" s="155"/>
      <c r="G34" s="154">
        <v>0.140889</v>
      </c>
      <c r="H34" s="155"/>
      <c r="I34" s="235"/>
      <c r="J34" s="241"/>
      <c r="K34" s="155"/>
      <c r="L34" s="240"/>
      <c r="M34" s="237"/>
      <c r="N34" s="235"/>
      <c r="O34" s="241" t="s">
        <v>726</v>
      </c>
      <c r="P34" s="155"/>
      <c r="Q34" s="240" t="s">
        <v>726</v>
      </c>
      <c r="R34" s="237"/>
      <c r="S34" s="235"/>
      <c r="T34" s="241" t="s">
        <v>726</v>
      </c>
      <c r="U34" s="155"/>
      <c r="V34" s="240" t="s">
        <v>726</v>
      </c>
      <c r="W34" s="237"/>
    </row>
    <row r="35" spans="1:23" s="123" customFormat="1" ht="12">
      <c r="A35" s="92" t="s">
        <v>358</v>
      </c>
      <c r="B35" s="104">
        <v>46</v>
      </c>
      <c r="C35" s="102">
        <v>490</v>
      </c>
      <c r="D35" s="72"/>
      <c r="E35" s="156" t="s">
        <v>306</v>
      </c>
      <c r="F35" s="155"/>
      <c r="G35" s="154" t="s">
        <v>0</v>
      </c>
      <c r="H35" s="155"/>
      <c r="I35" s="235"/>
      <c r="J35" s="241"/>
      <c r="K35" s="155"/>
      <c r="L35" s="240"/>
      <c r="M35" s="237"/>
      <c r="N35" s="235"/>
      <c r="O35" s="241" t="s">
        <v>726</v>
      </c>
      <c r="P35" s="155"/>
      <c r="Q35" s="240" t="s">
        <v>726</v>
      </c>
      <c r="R35" s="237"/>
      <c r="S35" s="235"/>
      <c r="T35" s="241" t="s">
        <v>726</v>
      </c>
      <c r="U35" s="155"/>
      <c r="V35" s="240" t="s">
        <v>726</v>
      </c>
      <c r="W35" s="237"/>
    </row>
    <row r="36" spans="1:23" s="123" customFormat="1" ht="12">
      <c r="A36" s="92" t="s">
        <v>359</v>
      </c>
      <c r="B36" s="104">
        <v>47</v>
      </c>
      <c r="C36" s="102" t="s">
        <v>0</v>
      </c>
      <c r="D36" s="72"/>
      <c r="E36" s="156">
        <v>0.068625</v>
      </c>
      <c r="F36" s="155"/>
      <c r="G36" s="154">
        <v>0.043037</v>
      </c>
      <c r="H36" s="155"/>
      <c r="I36" s="235"/>
      <c r="J36" s="241"/>
      <c r="K36" s="155"/>
      <c r="L36" s="240"/>
      <c r="M36" s="237"/>
      <c r="N36" s="235"/>
      <c r="O36" s="241" t="s">
        <v>726</v>
      </c>
      <c r="P36" s="155"/>
      <c r="Q36" s="240" t="s">
        <v>726</v>
      </c>
      <c r="R36" s="237"/>
      <c r="S36" s="235"/>
      <c r="T36" s="241" t="s">
        <v>726</v>
      </c>
      <c r="U36" s="155"/>
      <c r="V36" s="240" t="s">
        <v>726</v>
      </c>
      <c r="W36" s="237"/>
    </row>
    <row r="37" spans="1:23" s="123" customFormat="1" ht="12">
      <c r="A37" s="92" t="s">
        <v>360</v>
      </c>
      <c r="B37" s="104">
        <v>48</v>
      </c>
      <c r="C37" s="102" t="s">
        <v>0</v>
      </c>
      <c r="D37" s="72"/>
      <c r="E37" s="156">
        <v>0.57637</v>
      </c>
      <c r="F37" s="155"/>
      <c r="G37" s="154">
        <v>0.36146</v>
      </c>
      <c r="H37" s="155"/>
      <c r="I37" s="235"/>
      <c r="J37" s="241"/>
      <c r="K37" s="155"/>
      <c r="L37" s="240"/>
      <c r="M37" s="237"/>
      <c r="N37" s="235"/>
      <c r="O37" s="241" t="s">
        <v>726</v>
      </c>
      <c r="P37" s="155"/>
      <c r="Q37" s="240" t="s">
        <v>726</v>
      </c>
      <c r="R37" s="237"/>
      <c r="S37" s="235"/>
      <c r="T37" s="241" t="s">
        <v>726</v>
      </c>
      <c r="U37" s="155"/>
      <c r="V37" s="240" t="s">
        <v>726</v>
      </c>
      <c r="W37" s="237"/>
    </row>
    <row r="38" spans="1:23" ht="12.75">
      <c r="A38" s="92" t="s">
        <v>361</v>
      </c>
      <c r="B38" s="104">
        <v>49</v>
      </c>
      <c r="C38" s="102" t="s">
        <v>0</v>
      </c>
      <c r="D38" s="72"/>
      <c r="E38" s="156">
        <v>0.215238</v>
      </c>
      <c r="F38" s="155"/>
      <c r="G38" s="154">
        <v>0.134983</v>
      </c>
      <c r="H38" s="155"/>
      <c r="I38" s="233"/>
      <c r="J38" s="241"/>
      <c r="K38" s="155"/>
      <c r="L38" s="240"/>
      <c r="M38" s="237"/>
      <c r="N38" s="233"/>
      <c r="O38" s="241" t="s">
        <v>726</v>
      </c>
      <c r="P38" s="155"/>
      <c r="Q38" s="240" t="s">
        <v>726</v>
      </c>
      <c r="R38" s="237"/>
      <c r="S38" s="233"/>
      <c r="T38" s="241" t="s">
        <v>726</v>
      </c>
      <c r="U38" s="155"/>
      <c r="V38" s="240" t="s">
        <v>726</v>
      </c>
      <c r="W38" s="237"/>
    </row>
    <row r="39" spans="1:23" s="123" customFormat="1" ht="12">
      <c r="A39" s="92" t="s">
        <v>362</v>
      </c>
      <c r="B39" s="104">
        <v>51</v>
      </c>
      <c r="C39" s="102" t="s">
        <v>0</v>
      </c>
      <c r="D39" s="72"/>
      <c r="E39" s="156">
        <v>0.112445</v>
      </c>
      <c r="F39" s="155"/>
      <c r="G39" s="154">
        <v>0.070518</v>
      </c>
      <c r="H39" s="155"/>
      <c r="I39" s="235"/>
      <c r="J39" s="241"/>
      <c r="K39" s="155"/>
      <c r="L39" s="240"/>
      <c r="M39" s="237"/>
      <c r="N39" s="235"/>
      <c r="O39" s="241" t="s">
        <v>726</v>
      </c>
      <c r="P39" s="155"/>
      <c r="Q39" s="240" t="s">
        <v>726</v>
      </c>
      <c r="R39" s="237"/>
      <c r="S39" s="235"/>
      <c r="T39" s="241" t="s">
        <v>726</v>
      </c>
      <c r="U39" s="155"/>
      <c r="V39" s="240" t="s">
        <v>726</v>
      </c>
      <c r="W39" s="237"/>
    </row>
    <row r="40" spans="1:23" ht="12.75">
      <c r="A40" s="92" t="s">
        <v>363</v>
      </c>
      <c r="B40" s="104">
        <v>52</v>
      </c>
      <c r="C40" s="102" t="s">
        <v>0</v>
      </c>
      <c r="D40" s="72"/>
      <c r="E40" s="156">
        <v>0.235654</v>
      </c>
      <c r="F40" s="155"/>
      <c r="G40" s="154">
        <v>0.147786</v>
      </c>
      <c r="H40" s="155"/>
      <c r="I40" s="233"/>
      <c r="J40" s="241"/>
      <c r="K40" s="155"/>
      <c r="L40" s="240"/>
      <c r="M40" s="237"/>
      <c r="N40" s="233"/>
      <c r="O40" s="241" t="s">
        <v>726</v>
      </c>
      <c r="P40" s="155"/>
      <c r="Q40" s="240" t="s">
        <v>726</v>
      </c>
      <c r="R40" s="237"/>
      <c r="S40" s="233"/>
      <c r="T40" s="241" t="s">
        <v>726</v>
      </c>
      <c r="U40" s="155"/>
      <c r="V40" s="240" t="s">
        <v>726</v>
      </c>
      <c r="W40" s="237"/>
    </row>
    <row r="41" spans="1:23" ht="12.75">
      <c r="A41" s="92" t="s">
        <v>364</v>
      </c>
      <c r="B41" s="104">
        <v>53</v>
      </c>
      <c r="C41" s="102" t="s">
        <v>0</v>
      </c>
      <c r="D41" s="72"/>
      <c r="E41" s="156">
        <v>0.120136</v>
      </c>
      <c r="F41" s="155"/>
      <c r="G41" s="154">
        <v>0.075341</v>
      </c>
      <c r="H41" s="155"/>
      <c r="I41" s="233"/>
      <c r="J41" s="241"/>
      <c r="K41" s="155"/>
      <c r="L41" s="240"/>
      <c r="M41" s="237"/>
      <c r="N41" s="233"/>
      <c r="O41" s="241" t="s">
        <v>726</v>
      </c>
      <c r="P41" s="155"/>
      <c r="Q41" s="240" t="s">
        <v>726</v>
      </c>
      <c r="R41" s="237"/>
      <c r="S41" s="233"/>
      <c r="T41" s="241" t="s">
        <v>726</v>
      </c>
      <c r="U41" s="155"/>
      <c r="V41" s="240" t="s">
        <v>726</v>
      </c>
      <c r="W41" s="237"/>
    </row>
    <row r="42" spans="1:23" ht="12.75">
      <c r="A42" s="92" t="s">
        <v>365</v>
      </c>
      <c r="B42" s="104">
        <v>55</v>
      </c>
      <c r="C42" s="102" t="s">
        <v>0</v>
      </c>
      <c r="D42" s="72"/>
      <c r="E42" s="156">
        <v>0.012568</v>
      </c>
      <c r="F42" s="155"/>
      <c r="G42" s="154">
        <v>0.007882</v>
      </c>
      <c r="H42" s="155"/>
      <c r="I42" s="233"/>
      <c r="J42" s="241"/>
      <c r="K42" s="155"/>
      <c r="L42" s="240"/>
      <c r="M42" s="237"/>
      <c r="N42" s="233"/>
      <c r="O42" s="241" t="s">
        <v>726</v>
      </c>
      <c r="P42" s="155"/>
      <c r="Q42" s="240" t="s">
        <v>726</v>
      </c>
      <c r="R42" s="237"/>
      <c r="S42" s="233"/>
      <c r="T42" s="241" t="s">
        <v>726</v>
      </c>
      <c r="U42" s="155"/>
      <c r="V42" s="240" t="s">
        <v>726</v>
      </c>
      <c r="W42" s="237"/>
    </row>
    <row r="43" spans="1:23" s="123" customFormat="1" ht="12">
      <c r="A43" s="92" t="s">
        <v>366</v>
      </c>
      <c r="B43" s="104">
        <v>56</v>
      </c>
      <c r="C43" s="102" t="s">
        <v>0</v>
      </c>
      <c r="D43" s="72"/>
      <c r="E43" s="156">
        <v>0.006421</v>
      </c>
      <c r="F43" s="155"/>
      <c r="G43" s="154">
        <v>0.004027</v>
      </c>
      <c r="H43" s="155"/>
      <c r="I43" s="235"/>
      <c r="J43" s="241"/>
      <c r="K43" s="155"/>
      <c r="L43" s="240"/>
      <c r="M43" s="237"/>
      <c r="N43" s="235"/>
      <c r="O43" s="241" t="s">
        <v>726</v>
      </c>
      <c r="P43" s="155"/>
      <c r="Q43" s="240" t="s">
        <v>726</v>
      </c>
      <c r="R43" s="237"/>
      <c r="S43" s="235"/>
      <c r="T43" s="241" t="s">
        <v>726</v>
      </c>
      <c r="U43" s="155"/>
      <c r="V43" s="240" t="s">
        <v>726</v>
      </c>
      <c r="W43" s="237"/>
    </row>
    <row r="44" spans="1:23" s="123" customFormat="1" ht="12">
      <c r="A44" s="92" t="s">
        <v>367</v>
      </c>
      <c r="B44" s="104">
        <v>61</v>
      </c>
      <c r="C44" s="102" t="s">
        <v>0</v>
      </c>
      <c r="D44" s="72"/>
      <c r="E44" s="156">
        <v>0.030928</v>
      </c>
      <c r="F44" s="155"/>
      <c r="G44" s="154">
        <v>0.019396</v>
      </c>
      <c r="H44" s="155"/>
      <c r="I44" s="235"/>
      <c r="J44" s="241"/>
      <c r="K44" s="155"/>
      <c r="L44" s="240"/>
      <c r="M44" s="237"/>
      <c r="N44" s="235"/>
      <c r="O44" s="241" t="s">
        <v>726</v>
      </c>
      <c r="P44" s="155"/>
      <c r="Q44" s="240" t="s">
        <v>726</v>
      </c>
      <c r="R44" s="237"/>
      <c r="S44" s="235"/>
      <c r="T44" s="241" t="s">
        <v>726</v>
      </c>
      <c r="U44" s="155"/>
      <c r="V44" s="240" t="s">
        <v>726</v>
      </c>
      <c r="W44" s="237"/>
    </row>
    <row r="45" spans="1:23" s="123" customFormat="1" ht="12">
      <c r="A45" s="92" t="s">
        <v>741</v>
      </c>
      <c r="B45" s="104">
        <v>62</v>
      </c>
      <c r="C45" s="102" t="s">
        <v>0</v>
      </c>
      <c r="D45" s="72"/>
      <c r="E45" s="156">
        <v>0.103254</v>
      </c>
      <c r="F45" s="155"/>
      <c r="G45" s="154">
        <v>0.064754</v>
      </c>
      <c r="H45" s="155"/>
      <c r="I45" s="235"/>
      <c r="J45" s="241"/>
      <c r="K45" s="155"/>
      <c r="L45" s="240"/>
      <c r="M45" s="237"/>
      <c r="N45" s="235"/>
      <c r="O45" s="241" t="s">
        <v>726</v>
      </c>
      <c r="P45" s="155"/>
      <c r="Q45" s="240" t="s">
        <v>726</v>
      </c>
      <c r="R45" s="237"/>
      <c r="S45" s="235"/>
      <c r="T45" s="241" t="s">
        <v>726</v>
      </c>
      <c r="U45" s="155"/>
      <c r="V45" s="240" t="s">
        <v>726</v>
      </c>
      <c r="W45" s="237"/>
    </row>
    <row r="46" spans="1:23" s="123" customFormat="1" ht="12">
      <c r="A46" s="92" t="s">
        <v>368</v>
      </c>
      <c r="B46" s="104">
        <v>64</v>
      </c>
      <c r="C46" s="102" t="s">
        <v>0</v>
      </c>
      <c r="D46" s="72"/>
      <c r="E46" s="156">
        <v>0.414916</v>
      </c>
      <c r="F46" s="155"/>
      <c r="G46" s="154">
        <v>0.260207</v>
      </c>
      <c r="H46" s="155"/>
      <c r="I46" s="235"/>
      <c r="J46" s="241"/>
      <c r="K46" s="155"/>
      <c r="L46" s="240"/>
      <c r="M46" s="237"/>
      <c r="N46" s="235"/>
      <c r="O46" s="241" t="s">
        <v>726</v>
      </c>
      <c r="P46" s="155"/>
      <c r="Q46" s="240" t="s">
        <v>726</v>
      </c>
      <c r="R46" s="237"/>
      <c r="S46" s="235"/>
      <c r="T46" s="241" t="s">
        <v>726</v>
      </c>
      <c r="U46" s="155"/>
      <c r="V46" s="240" t="s">
        <v>726</v>
      </c>
      <c r="W46" s="237"/>
    </row>
    <row r="47" spans="1:23" s="123" customFormat="1" ht="12">
      <c r="A47" s="92" t="s">
        <v>369</v>
      </c>
      <c r="B47" s="104">
        <v>65</v>
      </c>
      <c r="C47" s="102" t="s">
        <v>0</v>
      </c>
      <c r="D47" s="72"/>
      <c r="E47" s="156">
        <v>1.090068</v>
      </c>
      <c r="F47" s="155"/>
      <c r="G47" s="154">
        <v>0.683617</v>
      </c>
      <c r="H47" s="155"/>
      <c r="I47" s="235"/>
      <c r="J47" s="241"/>
      <c r="K47" s="155"/>
      <c r="L47" s="240"/>
      <c r="M47" s="237"/>
      <c r="N47" s="235"/>
      <c r="O47" s="241" t="s">
        <v>726</v>
      </c>
      <c r="P47" s="155"/>
      <c r="Q47" s="240" t="s">
        <v>726</v>
      </c>
      <c r="R47" s="237"/>
      <c r="S47" s="235"/>
      <c r="T47" s="241" t="s">
        <v>726</v>
      </c>
      <c r="U47" s="155"/>
      <c r="V47" s="240" t="s">
        <v>726</v>
      </c>
      <c r="W47" s="237"/>
    </row>
    <row r="48" spans="1:23" ht="12.75">
      <c r="A48" s="92" t="s">
        <v>370</v>
      </c>
      <c r="B48" s="104">
        <v>66</v>
      </c>
      <c r="C48" s="102" t="s">
        <v>0</v>
      </c>
      <c r="D48" s="72"/>
      <c r="E48" s="156">
        <v>0.077737</v>
      </c>
      <c r="F48" s="155"/>
      <c r="G48" s="154">
        <v>0.048751</v>
      </c>
      <c r="H48" s="155"/>
      <c r="I48" s="233"/>
      <c r="J48" s="241"/>
      <c r="K48" s="155"/>
      <c r="L48" s="240"/>
      <c r="M48" s="237"/>
      <c r="N48" s="233"/>
      <c r="O48" s="241" t="s">
        <v>726</v>
      </c>
      <c r="P48" s="155"/>
      <c r="Q48" s="240" t="s">
        <v>726</v>
      </c>
      <c r="R48" s="237"/>
      <c r="S48" s="233"/>
      <c r="T48" s="241" t="s">
        <v>726</v>
      </c>
      <c r="U48" s="155"/>
      <c r="V48" s="240" t="s">
        <v>726</v>
      </c>
      <c r="W48" s="237"/>
    </row>
    <row r="49" spans="1:23" s="123" customFormat="1" ht="12">
      <c r="A49" s="92" t="s">
        <v>837</v>
      </c>
      <c r="B49" s="104">
        <v>67</v>
      </c>
      <c r="C49" s="102" t="s">
        <v>0</v>
      </c>
      <c r="D49" s="72"/>
      <c r="E49" s="156">
        <v>0.009743</v>
      </c>
      <c r="F49" s="155"/>
      <c r="G49" s="154">
        <v>0.00611</v>
      </c>
      <c r="H49" s="155"/>
      <c r="I49" s="235"/>
      <c r="J49" s="241"/>
      <c r="K49" s="155"/>
      <c r="L49" s="240"/>
      <c r="M49" s="237"/>
      <c r="N49" s="235"/>
      <c r="O49" s="241" t="s">
        <v>726</v>
      </c>
      <c r="P49" s="155"/>
      <c r="Q49" s="240" t="s">
        <v>726</v>
      </c>
      <c r="R49" s="237"/>
      <c r="S49" s="235"/>
      <c r="T49" s="241" t="s">
        <v>726</v>
      </c>
      <c r="U49" s="155"/>
      <c r="V49" s="240" t="s">
        <v>726</v>
      </c>
      <c r="W49" s="237"/>
    </row>
    <row r="50" spans="1:23" s="123" customFormat="1" ht="12">
      <c r="A50" s="92" t="s">
        <v>371</v>
      </c>
      <c r="B50" s="104">
        <v>69</v>
      </c>
      <c r="C50" s="102" t="s">
        <v>0</v>
      </c>
      <c r="D50" s="72"/>
      <c r="E50" s="156">
        <v>0.025308</v>
      </c>
      <c r="F50" s="155"/>
      <c r="G50" s="154">
        <v>0.015871</v>
      </c>
      <c r="H50" s="155"/>
      <c r="I50" s="235"/>
      <c r="J50" s="241"/>
      <c r="K50" s="155"/>
      <c r="L50" s="240"/>
      <c r="M50" s="237"/>
      <c r="N50" s="235"/>
      <c r="O50" s="241" t="s">
        <v>726</v>
      </c>
      <c r="P50" s="155"/>
      <c r="Q50" s="240" t="s">
        <v>726</v>
      </c>
      <c r="R50" s="237"/>
      <c r="S50" s="235"/>
      <c r="T50" s="241" t="s">
        <v>726</v>
      </c>
      <c r="U50" s="155"/>
      <c r="V50" s="240" t="s">
        <v>726</v>
      </c>
      <c r="W50" s="237"/>
    </row>
    <row r="51" spans="1:23" s="123" customFormat="1" ht="12">
      <c r="A51" s="92" t="s">
        <v>730</v>
      </c>
      <c r="B51" s="104">
        <v>71</v>
      </c>
      <c r="C51" s="102" t="s">
        <v>0</v>
      </c>
      <c r="D51" s="72"/>
      <c r="E51" s="156">
        <v>0.026461</v>
      </c>
      <c r="F51" s="155"/>
      <c r="G51" s="154">
        <v>0.016595</v>
      </c>
      <c r="H51" s="155"/>
      <c r="I51" s="235"/>
      <c r="J51" s="241"/>
      <c r="K51" s="155"/>
      <c r="L51" s="240"/>
      <c r="M51" s="237"/>
      <c r="N51" s="235"/>
      <c r="O51" s="241" t="s">
        <v>726</v>
      </c>
      <c r="P51" s="155"/>
      <c r="Q51" s="240" t="s">
        <v>726</v>
      </c>
      <c r="R51" s="237"/>
      <c r="S51" s="235"/>
      <c r="T51" s="241" t="s">
        <v>726</v>
      </c>
      <c r="U51" s="155"/>
      <c r="V51" s="240" t="s">
        <v>726</v>
      </c>
      <c r="W51" s="237"/>
    </row>
    <row r="52" spans="1:23" s="123" customFormat="1" ht="12">
      <c r="A52" s="92" t="s">
        <v>372</v>
      </c>
      <c r="B52" s="104">
        <v>72</v>
      </c>
      <c r="C52" s="102" t="s">
        <v>0</v>
      </c>
      <c r="D52" s="72"/>
      <c r="E52" s="156">
        <v>2.902024</v>
      </c>
      <c r="F52" s="155"/>
      <c r="G52" s="154">
        <v>1.819953</v>
      </c>
      <c r="H52" s="155"/>
      <c r="I52" s="235"/>
      <c r="J52" s="241"/>
      <c r="K52" s="155"/>
      <c r="L52" s="240"/>
      <c r="M52" s="237"/>
      <c r="N52" s="235"/>
      <c r="O52" s="241" t="s">
        <v>726</v>
      </c>
      <c r="P52" s="155"/>
      <c r="Q52" s="240" t="s">
        <v>726</v>
      </c>
      <c r="R52" s="237"/>
      <c r="S52" s="235"/>
      <c r="T52" s="241" t="s">
        <v>726</v>
      </c>
      <c r="U52" s="155"/>
      <c r="V52" s="240" t="s">
        <v>726</v>
      </c>
      <c r="W52" s="237"/>
    </row>
    <row r="53" spans="1:23" s="123" customFormat="1" ht="12">
      <c r="A53" s="92" t="s">
        <v>373</v>
      </c>
      <c r="B53" s="104">
        <v>73</v>
      </c>
      <c r="C53" s="102" t="s">
        <v>0</v>
      </c>
      <c r="D53" s="72"/>
      <c r="E53" s="156">
        <v>0.024187</v>
      </c>
      <c r="F53" s="155"/>
      <c r="G53" s="154">
        <v>0.015168</v>
      </c>
      <c r="H53" s="155"/>
      <c r="I53" s="235"/>
      <c r="J53" s="241"/>
      <c r="K53" s="155"/>
      <c r="L53" s="240"/>
      <c r="M53" s="237"/>
      <c r="N53" s="235"/>
      <c r="O53" s="241" t="s">
        <v>726</v>
      </c>
      <c r="P53" s="155"/>
      <c r="Q53" s="240" t="s">
        <v>726</v>
      </c>
      <c r="R53" s="237"/>
      <c r="S53" s="235"/>
      <c r="T53" s="241" t="s">
        <v>726</v>
      </c>
      <c r="U53" s="155"/>
      <c r="V53" s="240" t="s">
        <v>726</v>
      </c>
      <c r="W53" s="237"/>
    </row>
    <row r="54" spans="1:23" s="123" customFormat="1" ht="12">
      <c r="A54" s="92" t="s">
        <v>631</v>
      </c>
      <c r="B54" s="104">
        <v>74</v>
      </c>
      <c r="C54" s="102" t="s">
        <v>0</v>
      </c>
      <c r="D54" s="72"/>
      <c r="E54" s="156">
        <v>0.056815</v>
      </c>
      <c r="F54" s="155"/>
      <c r="G54" s="154">
        <v>0.035631</v>
      </c>
      <c r="H54" s="155"/>
      <c r="I54" s="235"/>
      <c r="J54" s="241"/>
      <c r="K54" s="155"/>
      <c r="L54" s="240"/>
      <c r="M54" s="237"/>
      <c r="N54" s="235"/>
      <c r="O54" s="241" t="s">
        <v>726</v>
      </c>
      <c r="P54" s="155"/>
      <c r="Q54" s="240" t="s">
        <v>726</v>
      </c>
      <c r="R54" s="237"/>
      <c r="S54" s="235"/>
      <c r="T54" s="241" t="s">
        <v>726</v>
      </c>
      <c r="U54" s="155"/>
      <c r="V54" s="240" t="s">
        <v>726</v>
      </c>
      <c r="W54" s="237"/>
    </row>
    <row r="55" spans="1:23" s="123" customFormat="1" ht="12">
      <c r="A55" s="92" t="s">
        <v>374</v>
      </c>
      <c r="B55" s="104">
        <v>76</v>
      </c>
      <c r="C55" s="102" t="s">
        <v>0</v>
      </c>
      <c r="D55" s="72"/>
      <c r="E55" s="156">
        <v>0.282957</v>
      </c>
      <c r="F55" s="155"/>
      <c r="G55" s="154">
        <v>0.177451</v>
      </c>
      <c r="H55" s="155"/>
      <c r="I55" s="235"/>
      <c r="J55" s="241"/>
      <c r="K55" s="155"/>
      <c r="L55" s="240"/>
      <c r="M55" s="237"/>
      <c r="N55" s="235"/>
      <c r="O55" s="241" t="s">
        <v>726</v>
      </c>
      <c r="P55" s="155"/>
      <c r="Q55" s="240" t="s">
        <v>726</v>
      </c>
      <c r="R55" s="237"/>
      <c r="S55" s="235"/>
      <c r="T55" s="241" t="s">
        <v>726</v>
      </c>
      <c r="U55" s="155"/>
      <c r="V55" s="240" t="s">
        <v>726</v>
      </c>
      <c r="W55" s="237"/>
    </row>
    <row r="56" spans="1:23" s="123" customFormat="1" ht="12">
      <c r="A56" s="92" t="s">
        <v>375</v>
      </c>
      <c r="B56" s="104">
        <v>78</v>
      </c>
      <c r="C56" s="102">
        <v>490</v>
      </c>
      <c r="D56" s="72"/>
      <c r="E56" s="156" t="s">
        <v>306</v>
      </c>
      <c r="F56" s="155"/>
      <c r="G56" s="154" t="s">
        <v>0</v>
      </c>
      <c r="H56" s="155"/>
      <c r="I56" s="235"/>
      <c r="J56" s="241"/>
      <c r="K56" s="155"/>
      <c r="L56" s="240"/>
      <c r="M56" s="237"/>
      <c r="N56" s="235"/>
      <c r="O56" s="241" t="s">
        <v>726</v>
      </c>
      <c r="P56" s="155"/>
      <c r="Q56" s="240" t="s">
        <v>726</v>
      </c>
      <c r="R56" s="237"/>
      <c r="S56" s="235"/>
      <c r="T56" s="241" t="s">
        <v>726</v>
      </c>
      <c r="U56" s="155"/>
      <c r="V56" s="240" t="s">
        <v>726</v>
      </c>
      <c r="W56" s="237"/>
    </row>
    <row r="57" spans="1:23" ht="12.75">
      <c r="A57" s="92" t="s">
        <v>731</v>
      </c>
      <c r="B57" s="104">
        <v>79</v>
      </c>
      <c r="C57" s="102" t="s">
        <v>0</v>
      </c>
      <c r="D57" s="72"/>
      <c r="E57" s="156">
        <v>0.030587</v>
      </c>
      <c r="F57" s="155"/>
      <c r="G57" s="154">
        <v>0.019182</v>
      </c>
      <c r="H57" s="155"/>
      <c r="I57" s="233"/>
      <c r="J57" s="241"/>
      <c r="K57" s="155"/>
      <c r="L57" s="240"/>
      <c r="M57" s="237"/>
      <c r="N57" s="233"/>
      <c r="O57" s="241" t="s">
        <v>726</v>
      </c>
      <c r="P57" s="155"/>
      <c r="Q57" s="240" t="s">
        <v>726</v>
      </c>
      <c r="R57" s="237"/>
      <c r="S57" s="233"/>
      <c r="T57" s="241" t="s">
        <v>726</v>
      </c>
      <c r="U57" s="155"/>
      <c r="V57" s="240" t="s">
        <v>726</v>
      </c>
      <c r="W57" s="237"/>
    </row>
    <row r="58" spans="1:23" s="123" customFormat="1" ht="12">
      <c r="A58" s="92" t="s">
        <v>376</v>
      </c>
      <c r="B58" s="104">
        <v>81</v>
      </c>
      <c r="C58" s="102" t="s">
        <v>0</v>
      </c>
      <c r="D58" s="72"/>
      <c r="E58" s="156">
        <v>0.004805</v>
      </c>
      <c r="F58" s="155"/>
      <c r="G58" s="154">
        <v>0.003013</v>
      </c>
      <c r="H58" s="155"/>
      <c r="I58" s="235"/>
      <c r="J58" s="241"/>
      <c r="K58" s="155"/>
      <c r="L58" s="240"/>
      <c r="M58" s="237"/>
      <c r="N58" s="235"/>
      <c r="O58" s="241" t="s">
        <v>726</v>
      </c>
      <c r="P58" s="155"/>
      <c r="Q58" s="240" t="s">
        <v>726</v>
      </c>
      <c r="R58" s="237"/>
      <c r="S58" s="235"/>
      <c r="T58" s="241" t="s">
        <v>726</v>
      </c>
      <c r="U58" s="155"/>
      <c r="V58" s="240" t="s">
        <v>726</v>
      </c>
      <c r="W58" s="237"/>
    </row>
    <row r="59" spans="1:23" ht="12.75">
      <c r="A59" s="92" t="s">
        <v>377</v>
      </c>
      <c r="B59" s="104">
        <v>82</v>
      </c>
      <c r="C59" s="102" t="s">
        <v>0</v>
      </c>
      <c r="D59" s="72"/>
      <c r="E59" s="156">
        <v>0.534594</v>
      </c>
      <c r="F59" s="155"/>
      <c r="G59" s="154">
        <v>0.335261</v>
      </c>
      <c r="H59" s="155"/>
      <c r="I59" s="233"/>
      <c r="J59" s="241"/>
      <c r="K59" s="155"/>
      <c r="L59" s="240"/>
      <c r="M59" s="237"/>
      <c r="N59" s="233"/>
      <c r="O59" s="241" t="s">
        <v>726</v>
      </c>
      <c r="P59" s="155"/>
      <c r="Q59" s="240" t="s">
        <v>726</v>
      </c>
      <c r="R59" s="237"/>
      <c r="S59" s="233"/>
      <c r="T59" s="241" t="s">
        <v>726</v>
      </c>
      <c r="U59" s="155"/>
      <c r="V59" s="240" t="s">
        <v>726</v>
      </c>
      <c r="W59" s="237"/>
    </row>
    <row r="60" spans="1:23" s="123" customFormat="1" ht="12">
      <c r="A60" s="92" t="s">
        <v>378</v>
      </c>
      <c r="B60" s="104">
        <v>86</v>
      </c>
      <c r="C60" s="102" t="s">
        <v>0</v>
      </c>
      <c r="D60" s="72"/>
      <c r="E60" s="156">
        <v>1.151336</v>
      </c>
      <c r="F60" s="155"/>
      <c r="G60" s="154">
        <v>0.72204</v>
      </c>
      <c r="H60" s="155"/>
      <c r="I60" s="235"/>
      <c r="J60" s="241"/>
      <c r="K60" s="155"/>
      <c r="L60" s="240"/>
      <c r="M60" s="237"/>
      <c r="N60" s="235"/>
      <c r="O60" s="241" t="s">
        <v>726</v>
      </c>
      <c r="P60" s="155"/>
      <c r="Q60" s="240" t="s">
        <v>726</v>
      </c>
      <c r="R60" s="237"/>
      <c r="S60" s="235"/>
      <c r="T60" s="241" t="s">
        <v>726</v>
      </c>
      <c r="U60" s="155"/>
      <c r="V60" s="240" t="s">
        <v>726</v>
      </c>
      <c r="W60" s="237"/>
    </row>
    <row r="61" spans="1:23" ht="12.75">
      <c r="A61" s="92" t="s">
        <v>379</v>
      </c>
      <c r="B61" s="104">
        <v>88</v>
      </c>
      <c r="C61" s="102" t="s">
        <v>0</v>
      </c>
      <c r="D61" s="72"/>
      <c r="E61" s="156">
        <v>0.136719</v>
      </c>
      <c r="F61" s="155"/>
      <c r="G61" s="154">
        <v>0.085741</v>
      </c>
      <c r="H61" s="155"/>
      <c r="I61" s="233"/>
      <c r="J61" s="241"/>
      <c r="K61" s="155"/>
      <c r="L61" s="240"/>
      <c r="M61" s="237"/>
      <c r="N61" s="233"/>
      <c r="O61" s="241" t="s">
        <v>726</v>
      </c>
      <c r="P61" s="155"/>
      <c r="Q61" s="240" t="s">
        <v>726</v>
      </c>
      <c r="R61" s="237"/>
      <c r="S61" s="233"/>
      <c r="T61" s="241" t="s">
        <v>726</v>
      </c>
      <c r="U61" s="155"/>
      <c r="V61" s="240" t="s">
        <v>726</v>
      </c>
      <c r="W61" s="237"/>
    </row>
    <row r="62" spans="1:23" ht="12.75">
      <c r="A62" s="92" t="s">
        <v>732</v>
      </c>
      <c r="B62" s="104">
        <v>89</v>
      </c>
      <c r="C62" s="102" t="s">
        <v>0</v>
      </c>
      <c r="D62" s="72"/>
      <c r="E62" s="156">
        <v>0.086231</v>
      </c>
      <c r="F62" s="155"/>
      <c r="G62" s="154">
        <v>0.054078</v>
      </c>
      <c r="H62" s="155"/>
      <c r="I62" s="233"/>
      <c r="J62" s="241"/>
      <c r="K62" s="155"/>
      <c r="L62" s="240"/>
      <c r="M62" s="237"/>
      <c r="N62" s="233"/>
      <c r="O62" s="241" t="s">
        <v>726</v>
      </c>
      <c r="P62" s="155"/>
      <c r="Q62" s="240" t="s">
        <v>726</v>
      </c>
      <c r="R62" s="237"/>
      <c r="S62" s="233"/>
      <c r="T62" s="241" t="s">
        <v>726</v>
      </c>
      <c r="U62" s="155"/>
      <c r="V62" s="240" t="s">
        <v>726</v>
      </c>
      <c r="W62" s="237"/>
    </row>
    <row r="63" spans="1:23" ht="12.75">
      <c r="A63" s="92" t="s">
        <v>733</v>
      </c>
      <c r="B63" s="104">
        <v>92</v>
      </c>
      <c r="C63" s="102" t="s">
        <v>0</v>
      </c>
      <c r="D63" s="72"/>
      <c r="E63" s="156">
        <v>0.116735</v>
      </c>
      <c r="F63" s="155"/>
      <c r="G63" s="154">
        <v>0.073208</v>
      </c>
      <c r="H63" s="155"/>
      <c r="I63" s="233"/>
      <c r="J63" s="241"/>
      <c r="K63" s="155"/>
      <c r="L63" s="240"/>
      <c r="M63" s="237"/>
      <c r="N63" s="233"/>
      <c r="O63" s="241" t="s">
        <v>726</v>
      </c>
      <c r="P63" s="155"/>
      <c r="Q63" s="240" t="s">
        <v>726</v>
      </c>
      <c r="R63" s="237"/>
      <c r="S63" s="233"/>
      <c r="T63" s="241" t="s">
        <v>726</v>
      </c>
      <c r="U63" s="155"/>
      <c r="V63" s="240" t="s">
        <v>726</v>
      </c>
      <c r="W63" s="237"/>
    </row>
    <row r="64" spans="1:23" ht="12.75">
      <c r="A64" s="92" t="s">
        <v>380</v>
      </c>
      <c r="B64" s="104">
        <v>93</v>
      </c>
      <c r="C64" s="102" t="s">
        <v>0</v>
      </c>
      <c r="D64" s="72"/>
      <c r="E64" s="156">
        <v>0.818216</v>
      </c>
      <c r="F64" s="155"/>
      <c r="G64" s="154">
        <v>0.51313</v>
      </c>
      <c r="H64" s="155"/>
      <c r="I64" s="233"/>
      <c r="J64" s="241"/>
      <c r="K64" s="155"/>
      <c r="L64" s="240"/>
      <c r="M64" s="237"/>
      <c r="N64" s="233"/>
      <c r="O64" s="241" t="s">
        <v>726</v>
      </c>
      <c r="P64" s="155"/>
      <c r="Q64" s="240" t="s">
        <v>726</v>
      </c>
      <c r="R64" s="237"/>
      <c r="S64" s="233"/>
      <c r="T64" s="241" t="s">
        <v>726</v>
      </c>
      <c r="U64" s="155"/>
      <c r="V64" s="240" t="s">
        <v>726</v>
      </c>
      <c r="W64" s="237"/>
    </row>
    <row r="65" spans="1:23" s="123" customFormat="1" ht="12">
      <c r="A65" s="92" t="s">
        <v>381</v>
      </c>
      <c r="B65" s="104">
        <v>94</v>
      </c>
      <c r="C65" s="102" t="s">
        <v>0</v>
      </c>
      <c r="D65" s="72"/>
      <c r="E65" s="156">
        <v>0.005646</v>
      </c>
      <c r="F65" s="155"/>
      <c r="G65" s="154">
        <v>0.003541</v>
      </c>
      <c r="H65" s="155"/>
      <c r="I65" s="235"/>
      <c r="J65" s="241"/>
      <c r="K65" s="155"/>
      <c r="L65" s="240"/>
      <c r="M65" s="237"/>
      <c r="N65" s="235"/>
      <c r="O65" s="241" t="s">
        <v>726</v>
      </c>
      <c r="P65" s="155"/>
      <c r="Q65" s="240" t="s">
        <v>726</v>
      </c>
      <c r="R65" s="237"/>
      <c r="S65" s="235"/>
      <c r="T65" s="241" t="s">
        <v>726</v>
      </c>
      <c r="U65" s="155"/>
      <c r="V65" s="240" t="s">
        <v>726</v>
      </c>
      <c r="W65" s="237"/>
    </row>
    <row r="66" spans="1:23" ht="12.75">
      <c r="A66" s="92" t="s">
        <v>382</v>
      </c>
      <c r="B66" s="104">
        <v>96</v>
      </c>
      <c r="C66" s="102" t="s">
        <v>0</v>
      </c>
      <c r="D66" s="72"/>
      <c r="E66" s="156">
        <v>0.310932</v>
      </c>
      <c r="F66" s="155"/>
      <c r="G66" s="154">
        <v>0.194995</v>
      </c>
      <c r="H66" s="155"/>
      <c r="I66" s="233"/>
      <c r="J66" s="241"/>
      <c r="K66" s="155"/>
      <c r="L66" s="240"/>
      <c r="M66" s="237"/>
      <c r="N66" s="233"/>
      <c r="O66" s="241" t="s">
        <v>726</v>
      </c>
      <c r="P66" s="155"/>
      <c r="Q66" s="240" t="s">
        <v>726</v>
      </c>
      <c r="R66" s="237"/>
      <c r="S66" s="233"/>
      <c r="T66" s="241" t="s">
        <v>726</v>
      </c>
      <c r="U66" s="155"/>
      <c r="V66" s="240" t="s">
        <v>726</v>
      </c>
      <c r="W66" s="237"/>
    </row>
    <row r="67" spans="1:23" s="123" customFormat="1" ht="12">
      <c r="A67" s="92" t="s">
        <v>383</v>
      </c>
      <c r="B67" s="104">
        <v>97</v>
      </c>
      <c r="C67" s="102" t="s">
        <v>0</v>
      </c>
      <c r="D67" s="72"/>
      <c r="E67" s="156">
        <v>0.065879</v>
      </c>
      <c r="F67" s="155"/>
      <c r="G67" s="154">
        <v>0.041315</v>
      </c>
      <c r="H67" s="155"/>
      <c r="I67" s="235"/>
      <c r="J67" s="241"/>
      <c r="K67" s="155"/>
      <c r="L67" s="240"/>
      <c r="M67" s="237"/>
      <c r="N67" s="235"/>
      <c r="O67" s="241" t="s">
        <v>726</v>
      </c>
      <c r="P67" s="155"/>
      <c r="Q67" s="240" t="s">
        <v>726</v>
      </c>
      <c r="R67" s="237"/>
      <c r="S67" s="235"/>
      <c r="T67" s="241" t="s">
        <v>726</v>
      </c>
      <c r="U67" s="155"/>
      <c r="V67" s="240" t="s">
        <v>726</v>
      </c>
      <c r="W67" s="237"/>
    </row>
    <row r="68" spans="1:23" s="123" customFormat="1" ht="12">
      <c r="A68" s="92" t="s">
        <v>384</v>
      </c>
      <c r="B68" s="104">
        <v>101</v>
      </c>
      <c r="C68" s="102" t="s">
        <v>0</v>
      </c>
      <c r="D68" s="72"/>
      <c r="E68" s="156">
        <v>0.015477</v>
      </c>
      <c r="F68" s="155"/>
      <c r="G68" s="154">
        <v>0.009706</v>
      </c>
      <c r="H68" s="155"/>
      <c r="I68" s="235"/>
      <c r="J68" s="241"/>
      <c r="K68" s="155"/>
      <c r="L68" s="240"/>
      <c r="M68" s="237"/>
      <c r="N68" s="235"/>
      <c r="O68" s="241">
        <v>0.917693964</v>
      </c>
      <c r="P68" s="155"/>
      <c r="Q68" s="240">
        <v>0.070296</v>
      </c>
      <c r="R68" s="237"/>
      <c r="S68" s="235"/>
      <c r="T68" s="241" t="s">
        <v>726</v>
      </c>
      <c r="U68" s="155"/>
      <c r="V68" s="240" t="s">
        <v>726</v>
      </c>
      <c r="W68" s="237"/>
    </row>
    <row r="69" spans="1:23" ht="12.75">
      <c r="A69" s="92" t="s">
        <v>385</v>
      </c>
      <c r="B69" s="104">
        <v>103</v>
      </c>
      <c r="C69" s="102" t="s">
        <v>0</v>
      </c>
      <c r="D69" s="72"/>
      <c r="E69" s="156">
        <v>0.026606</v>
      </c>
      <c r="F69" s="155"/>
      <c r="G69" s="154">
        <v>0.016685</v>
      </c>
      <c r="H69" s="155"/>
      <c r="I69" s="233"/>
      <c r="J69" s="241"/>
      <c r="K69" s="155"/>
      <c r="L69" s="240"/>
      <c r="M69" s="237"/>
      <c r="N69" s="233"/>
      <c r="O69" s="241" t="s">
        <v>726</v>
      </c>
      <c r="P69" s="155"/>
      <c r="Q69" s="240" t="s">
        <v>726</v>
      </c>
      <c r="R69" s="237"/>
      <c r="S69" s="233"/>
      <c r="T69" s="241" t="s">
        <v>726</v>
      </c>
      <c r="U69" s="155"/>
      <c r="V69" s="240" t="s">
        <v>726</v>
      </c>
      <c r="W69" s="237"/>
    </row>
    <row r="70" spans="1:23" ht="12.75">
      <c r="A70" s="92" t="s">
        <v>386</v>
      </c>
      <c r="B70" s="104">
        <v>104</v>
      </c>
      <c r="C70" s="102" t="s">
        <v>0</v>
      </c>
      <c r="D70" s="72"/>
      <c r="E70" s="156">
        <v>0.158975</v>
      </c>
      <c r="F70" s="155"/>
      <c r="G70" s="154">
        <v>0.099698</v>
      </c>
      <c r="H70" s="155"/>
      <c r="I70" s="233"/>
      <c r="J70" s="241"/>
      <c r="K70" s="155"/>
      <c r="L70" s="240"/>
      <c r="M70" s="237"/>
      <c r="N70" s="233"/>
      <c r="O70" s="241">
        <v>27.23980329</v>
      </c>
      <c r="P70" s="155"/>
      <c r="Q70" s="240">
        <v>2.086588</v>
      </c>
      <c r="R70" s="237"/>
      <c r="S70" s="233"/>
      <c r="T70" s="241">
        <v>15.65137</v>
      </c>
      <c r="U70" s="155"/>
      <c r="V70" s="240">
        <v>3.890108</v>
      </c>
      <c r="W70" s="237"/>
    </row>
    <row r="71" spans="1:23" s="123" customFormat="1" ht="12">
      <c r="A71" s="92" t="s">
        <v>387</v>
      </c>
      <c r="B71" s="104">
        <v>105</v>
      </c>
      <c r="C71" s="102" t="s">
        <v>0</v>
      </c>
      <c r="D71" s="72"/>
      <c r="E71" s="156">
        <v>0.069791</v>
      </c>
      <c r="F71" s="155"/>
      <c r="G71" s="154">
        <v>0.043768</v>
      </c>
      <c r="H71" s="155"/>
      <c r="I71" s="235"/>
      <c r="J71" s="241"/>
      <c r="K71" s="155"/>
      <c r="L71" s="240"/>
      <c r="M71" s="237"/>
      <c r="N71" s="235"/>
      <c r="O71" s="241" t="s">
        <v>726</v>
      </c>
      <c r="P71" s="155"/>
      <c r="Q71" s="240" t="s">
        <v>726</v>
      </c>
      <c r="R71" s="237"/>
      <c r="S71" s="235"/>
      <c r="T71" s="241" t="s">
        <v>726</v>
      </c>
      <c r="U71" s="155"/>
      <c r="V71" s="240" t="s">
        <v>726</v>
      </c>
      <c r="W71" s="237"/>
    </row>
    <row r="72" spans="1:23" ht="12.75">
      <c r="A72" s="92" t="s">
        <v>388</v>
      </c>
      <c r="B72" s="104">
        <v>107</v>
      </c>
      <c r="C72" s="102" t="s">
        <v>0</v>
      </c>
      <c r="D72" s="72"/>
      <c r="E72" s="156">
        <v>0.023062</v>
      </c>
      <c r="F72" s="155"/>
      <c r="G72" s="154">
        <v>0.014463</v>
      </c>
      <c r="H72" s="155"/>
      <c r="I72" s="233"/>
      <c r="J72" s="241"/>
      <c r="K72" s="155"/>
      <c r="L72" s="240"/>
      <c r="M72" s="237"/>
      <c r="N72" s="233"/>
      <c r="O72" s="241" t="s">
        <v>726</v>
      </c>
      <c r="P72" s="155"/>
      <c r="Q72" s="240" t="s">
        <v>726</v>
      </c>
      <c r="R72" s="237"/>
      <c r="S72" s="233"/>
      <c r="T72" s="241" t="s">
        <v>726</v>
      </c>
      <c r="U72" s="155"/>
      <c r="V72" s="240" t="s">
        <v>726</v>
      </c>
      <c r="W72" s="237"/>
    </row>
    <row r="73" spans="1:23" ht="12.75">
      <c r="A73" s="92" t="s">
        <v>389</v>
      </c>
      <c r="B73" s="104">
        <v>112</v>
      </c>
      <c r="C73" s="102" t="s">
        <v>0</v>
      </c>
      <c r="D73" s="72"/>
      <c r="E73" s="156">
        <v>0.070353</v>
      </c>
      <c r="F73" s="155"/>
      <c r="G73" s="154">
        <v>0.044121</v>
      </c>
      <c r="H73" s="155"/>
      <c r="I73" s="235"/>
      <c r="J73" s="241"/>
      <c r="K73" s="155"/>
      <c r="L73" s="240"/>
      <c r="M73" s="237"/>
      <c r="N73" s="235"/>
      <c r="O73" s="241">
        <v>6.335829829</v>
      </c>
      <c r="P73" s="155"/>
      <c r="Q73" s="240">
        <v>0.485329</v>
      </c>
      <c r="R73" s="237"/>
      <c r="S73" s="235"/>
      <c r="T73" s="241" t="s">
        <v>726</v>
      </c>
      <c r="U73" s="155"/>
      <c r="V73" s="240" t="s">
        <v>726</v>
      </c>
      <c r="W73" s="237"/>
    </row>
    <row r="74" spans="1:23" s="123" customFormat="1" ht="12">
      <c r="A74" s="92" t="s">
        <v>838</v>
      </c>
      <c r="B74" s="104">
        <v>113</v>
      </c>
      <c r="C74" s="102"/>
      <c r="D74" s="72"/>
      <c r="E74" s="156">
        <v>0.12786</v>
      </c>
      <c r="F74" s="155"/>
      <c r="G74" s="154">
        <v>0.080185</v>
      </c>
      <c r="H74" s="155"/>
      <c r="I74" s="235"/>
      <c r="J74" s="241"/>
      <c r="K74" s="155"/>
      <c r="L74" s="240"/>
      <c r="M74" s="237"/>
      <c r="N74" s="235"/>
      <c r="O74" s="241">
        <v>13.45370212</v>
      </c>
      <c r="P74" s="155"/>
      <c r="Q74" s="240">
        <v>1.030563</v>
      </c>
      <c r="R74" s="237"/>
      <c r="S74" s="235"/>
      <c r="T74" s="241" t="s">
        <v>726</v>
      </c>
      <c r="U74" s="155"/>
      <c r="V74" s="240" t="s">
        <v>726</v>
      </c>
      <c r="W74" s="237"/>
    </row>
    <row r="75" spans="1:23" s="123" customFormat="1" ht="12">
      <c r="A75" s="92" t="s">
        <v>390</v>
      </c>
      <c r="B75" s="104">
        <v>114</v>
      </c>
      <c r="C75" s="102" t="s">
        <v>0</v>
      </c>
      <c r="D75" s="72"/>
      <c r="E75" s="156">
        <v>0.340255</v>
      </c>
      <c r="F75" s="155"/>
      <c r="G75" s="154">
        <v>0.213385</v>
      </c>
      <c r="H75" s="155"/>
      <c r="I75" s="235"/>
      <c r="J75" s="241"/>
      <c r="K75" s="155"/>
      <c r="L75" s="240"/>
      <c r="M75" s="237"/>
      <c r="N75" s="235"/>
      <c r="O75" s="241">
        <v>62.42257577</v>
      </c>
      <c r="P75" s="155"/>
      <c r="Q75" s="240">
        <v>4.781613</v>
      </c>
      <c r="R75" s="237"/>
      <c r="S75" s="235"/>
      <c r="T75" s="241" t="s">
        <v>726</v>
      </c>
      <c r="U75" s="155"/>
      <c r="V75" s="240" t="s">
        <v>726</v>
      </c>
      <c r="W75" s="237"/>
    </row>
    <row r="76" spans="1:23" s="123" customFormat="1" ht="12">
      <c r="A76" s="92" t="s">
        <v>391</v>
      </c>
      <c r="B76" s="104">
        <v>116</v>
      </c>
      <c r="C76" s="102" t="s">
        <v>0</v>
      </c>
      <c r="D76" s="72"/>
      <c r="E76" s="156">
        <v>0.023568</v>
      </c>
      <c r="F76" s="155"/>
      <c r="G76" s="154">
        <v>0.01478</v>
      </c>
      <c r="H76" s="155"/>
      <c r="I76" s="235"/>
      <c r="J76" s="241"/>
      <c r="K76" s="155"/>
      <c r="L76" s="240"/>
      <c r="M76" s="237"/>
      <c r="N76" s="235"/>
      <c r="O76" s="241">
        <v>1.94615715</v>
      </c>
      <c r="P76" s="155"/>
      <c r="Q76" s="240">
        <v>0.149077</v>
      </c>
      <c r="R76" s="237"/>
      <c r="S76" s="235"/>
      <c r="T76" s="241" t="s">
        <v>726</v>
      </c>
      <c r="U76" s="155"/>
      <c r="V76" s="240" t="s">
        <v>726</v>
      </c>
      <c r="W76" s="237"/>
    </row>
    <row r="77" spans="1:23" ht="12.75">
      <c r="A77" s="92" t="s">
        <v>392</v>
      </c>
      <c r="B77" s="104">
        <v>121</v>
      </c>
      <c r="C77" s="102" t="s">
        <v>0</v>
      </c>
      <c r="D77" s="72"/>
      <c r="E77" s="156">
        <v>0.58959</v>
      </c>
      <c r="F77" s="155"/>
      <c r="G77" s="154">
        <v>0.369751</v>
      </c>
      <c r="H77" s="155"/>
      <c r="I77" s="233"/>
      <c r="J77" s="241"/>
      <c r="K77" s="155"/>
      <c r="L77" s="240"/>
      <c r="M77" s="237"/>
      <c r="N77" s="233"/>
      <c r="O77" s="241">
        <v>102.2706581</v>
      </c>
      <c r="P77" s="155"/>
      <c r="Q77" s="240">
        <v>7.834003</v>
      </c>
      <c r="R77" s="237"/>
      <c r="S77" s="233"/>
      <c r="T77" s="241">
        <v>58.046378</v>
      </c>
      <c r="U77" s="155"/>
      <c r="V77" s="240">
        <v>14.427277</v>
      </c>
      <c r="W77" s="237"/>
    </row>
    <row r="78" spans="1:23" s="123" customFormat="1" ht="12">
      <c r="A78" s="92" t="s">
        <v>393</v>
      </c>
      <c r="B78" s="104">
        <v>122</v>
      </c>
      <c r="C78" s="102" t="s">
        <v>0</v>
      </c>
      <c r="D78" s="72"/>
      <c r="E78" s="156">
        <v>0.071683</v>
      </c>
      <c r="F78" s="155"/>
      <c r="G78" s="154">
        <v>0.044955</v>
      </c>
      <c r="H78" s="155"/>
      <c r="I78" s="235"/>
      <c r="J78" s="241"/>
      <c r="K78" s="155"/>
      <c r="L78" s="240"/>
      <c r="M78" s="237"/>
      <c r="N78" s="235"/>
      <c r="O78" s="241">
        <v>5.111297939</v>
      </c>
      <c r="P78" s="155"/>
      <c r="Q78" s="240">
        <v>0.391529</v>
      </c>
      <c r="R78" s="237"/>
      <c r="S78" s="235"/>
      <c r="T78" s="241" t="s">
        <v>726</v>
      </c>
      <c r="U78" s="155"/>
      <c r="V78" s="240" t="s">
        <v>726</v>
      </c>
      <c r="W78" s="237"/>
    </row>
    <row r="79" spans="1:23" s="123" customFormat="1" ht="12">
      <c r="A79" s="92" t="s">
        <v>394</v>
      </c>
      <c r="B79" s="104">
        <v>123</v>
      </c>
      <c r="C79" s="102" t="s">
        <v>0</v>
      </c>
      <c r="D79" s="72"/>
      <c r="E79" s="156">
        <v>0.054314</v>
      </c>
      <c r="F79" s="155"/>
      <c r="G79" s="154">
        <v>0.034062</v>
      </c>
      <c r="H79" s="155"/>
      <c r="I79" s="235"/>
      <c r="J79" s="241"/>
      <c r="K79" s="155"/>
      <c r="L79" s="240"/>
      <c r="M79" s="237"/>
      <c r="N79" s="235"/>
      <c r="O79" s="241">
        <v>5.623969494</v>
      </c>
      <c r="P79" s="155"/>
      <c r="Q79" s="240">
        <v>0.4308</v>
      </c>
      <c r="R79" s="237"/>
      <c r="S79" s="235"/>
      <c r="T79" s="241">
        <v>5.347344</v>
      </c>
      <c r="U79" s="155"/>
      <c r="V79" s="240">
        <v>1.329069</v>
      </c>
      <c r="W79" s="237"/>
    </row>
    <row r="80" spans="1:23" s="123" customFormat="1" ht="12">
      <c r="A80" s="92" t="s">
        <v>395</v>
      </c>
      <c r="B80" s="104">
        <v>124</v>
      </c>
      <c r="C80" s="102" t="s">
        <v>0</v>
      </c>
      <c r="D80" s="72"/>
      <c r="E80" s="156">
        <v>1.015723</v>
      </c>
      <c r="F80" s="155"/>
      <c r="G80" s="154">
        <v>0.636993</v>
      </c>
      <c r="H80" s="155"/>
      <c r="I80" s="235"/>
      <c r="J80" s="241"/>
      <c r="K80" s="155"/>
      <c r="L80" s="240"/>
      <c r="M80" s="237"/>
      <c r="N80" s="235"/>
      <c r="O80" s="241" t="s">
        <v>726</v>
      </c>
      <c r="P80" s="155"/>
      <c r="Q80" s="240" t="s">
        <v>726</v>
      </c>
      <c r="R80" s="237"/>
      <c r="S80" s="242"/>
      <c r="T80" s="155">
        <v>100</v>
      </c>
      <c r="U80" s="241"/>
      <c r="V80" s="237">
        <v>24.854741</v>
      </c>
      <c r="W80" s="243" t="s">
        <v>699</v>
      </c>
    </row>
    <row r="81" spans="1:23" s="123" customFormat="1" ht="12">
      <c r="A81" s="92" t="s">
        <v>396</v>
      </c>
      <c r="B81" s="104">
        <v>125</v>
      </c>
      <c r="C81" s="102" t="s">
        <v>0</v>
      </c>
      <c r="D81" s="72"/>
      <c r="E81" s="156">
        <v>0.003163</v>
      </c>
      <c r="F81" s="155"/>
      <c r="G81" s="154">
        <v>0.001984</v>
      </c>
      <c r="H81" s="155"/>
      <c r="I81" s="235"/>
      <c r="J81" s="241"/>
      <c r="K81" s="155"/>
      <c r="L81" s="240"/>
      <c r="M81" s="237"/>
      <c r="N81" s="235"/>
      <c r="O81" s="241" t="s">
        <v>726</v>
      </c>
      <c r="P81" s="155"/>
      <c r="Q81" s="240" t="s">
        <v>726</v>
      </c>
      <c r="R81" s="237"/>
      <c r="S81" s="235"/>
      <c r="T81" s="241">
        <v>0.311371</v>
      </c>
      <c r="U81" s="155"/>
      <c r="V81" s="240">
        <v>0.07739</v>
      </c>
      <c r="W81" s="237"/>
    </row>
    <row r="82" spans="1:23" s="123" customFormat="1" ht="12">
      <c r="A82" s="92" t="s">
        <v>397</v>
      </c>
      <c r="B82" s="104">
        <v>127</v>
      </c>
      <c r="C82" s="102" t="s">
        <v>0</v>
      </c>
      <c r="D82" s="72"/>
      <c r="E82" s="156">
        <v>0.006807</v>
      </c>
      <c r="F82" s="155"/>
      <c r="G82" s="154">
        <v>0.004269</v>
      </c>
      <c r="H82" s="155"/>
      <c r="I82" s="235"/>
      <c r="J82" s="241"/>
      <c r="K82" s="155"/>
      <c r="L82" s="240"/>
      <c r="M82" s="237"/>
      <c r="N82" s="235"/>
      <c r="O82" s="241" t="s">
        <v>726</v>
      </c>
      <c r="P82" s="155"/>
      <c r="Q82" s="240" t="s">
        <v>726</v>
      </c>
      <c r="R82" s="237"/>
      <c r="S82" s="235"/>
      <c r="T82" s="241" t="s">
        <v>726</v>
      </c>
      <c r="U82" s="155"/>
      <c r="V82" s="240" t="s">
        <v>726</v>
      </c>
      <c r="W82" s="237"/>
    </row>
    <row r="83" spans="1:23" s="128" customFormat="1" ht="12">
      <c r="A83" s="92" t="s">
        <v>398</v>
      </c>
      <c r="B83" s="104">
        <v>128</v>
      </c>
      <c r="C83" s="102" t="s">
        <v>0</v>
      </c>
      <c r="D83" s="72"/>
      <c r="E83" s="156">
        <v>0.009715</v>
      </c>
      <c r="F83" s="155"/>
      <c r="G83" s="154">
        <v>0.006093</v>
      </c>
      <c r="H83" s="155"/>
      <c r="I83" s="235"/>
      <c r="J83" s="241"/>
      <c r="K83" s="155"/>
      <c r="L83" s="240"/>
      <c r="M83" s="237"/>
      <c r="N83" s="235"/>
      <c r="O83" s="241" t="s">
        <v>726</v>
      </c>
      <c r="P83" s="155"/>
      <c r="Q83" s="240" t="s">
        <v>726</v>
      </c>
      <c r="R83" s="237"/>
      <c r="S83" s="235"/>
      <c r="T83" s="241" t="s">
        <v>726</v>
      </c>
      <c r="U83" s="155"/>
      <c r="V83" s="240" t="s">
        <v>726</v>
      </c>
      <c r="W83" s="237"/>
    </row>
    <row r="84" spans="1:23" s="128" customFormat="1" ht="12">
      <c r="A84" s="92" t="s">
        <v>399</v>
      </c>
      <c r="B84" s="104">
        <v>129</v>
      </c>
      <c r="C84" s="102" t="s">
        <v>0</v>
      </c>
      <c r="D84" s="72"/>
      <c r="E84" s="156">
        <v>0.034783</v>
      </c>
      <c r="F84" s="155"/>
      <c r="G84" s="154">
        <v>0.021814</v>
      </c>
      <c r="H84" s="155"/>
      <c r="I84" s="235"/>
      <c r="J84" s="241"/>
      <c r="K84" s="155"/>
      <c r="L84" s="240"/>
      <c r="M84" s="237"/>
      <c r="N84" s="235"/>
      <c r="O84" s="241">
        <v>4.01587714</v>
      </c>
      <c r="P84" s="155"/>
      <c r="Q84" s="240">
        <v>0.307619</v>
      </c>
      <c r="R84" s="237"/>
      <c r="S84" s="235"/>
      <c r="T84" s="241">
        <v>3.424468</v>
      </c>
      <c r="U84" s="155"/>
      <c r="V84" s="240">
        <v>0.851143</v>
      </c>
      <c r="W84" s="237"/>
    </row>
    <row r="85" spans="1:23" s="123" customFormat="1" ht="12">
      <c r="A85" s="92" t="s">
        <v>400</v>
      </c>
      <c r="B85" s="104">
        <v>131</v>
      </c>
      <c r="C85" s="102" t="s">
        <v>0</v>
      </c>
      <c r="D85" s="72"/>
      <c r="E85" s="156">
        <v>0.146018</v>
      </c>
      <c r="F85" s="155"/>
      <c r="G85" s="154">
        <v>0.091573</v>
      </c>
      <c r="H85" s="155"/>
      <c r="I85" s="235"/>
      <c r="J85" s="241"/>
      <c r="K85" s="155"/>
      <c r="L85" s="240"/>
      <c r="M85" s="155" t="s">
        <v>702</v>
      </c>
      <c r="N85" s="235"/>
      <c r="O85" s="241">
        <v>9.947924758</v>
      </c>
      <c r="P85" s="155"/>
      <c r="Q85" s="240">
        <v>0.762018</v>
      </c>
      <c r="R85" s="155" t="s">
        <v>702</v>
      </c>
      <c r="S85" s="235"/>
      <c r="T85" s="241">
        <v>14.375732</v>
      </c>
      <c r="U85" s="155"/>
      <c r="V85" s="240">
        <v>3.573051</v>
      </c>
      <c r="W85" s="155" t="s">
        <v>702</v>
      </c>
    </row>
    <row r="86" spans="1:22" ht="12.75">
      <c r="A86" s="92" t="s">
        <v>401</v>
      </c>
      <c r="B86" s="104">
        <v>132</v>
      </c>
      <c r="C86" s="102" t="s">
        <v>0</v>
      </c>
      <c r="D86" s="72"/>
      <c r="E86" s="156">
        <v>0.006766</v>
      </c>
      <c r="F86" s="155"/>
      <c r="G86" s="154">
        <v>0.004243</v>
      </c>
      <c r="H86" s="155"/>
      <c r="I86" s="233"/>
      <c r="J86" s="241"/>
      <c r="K86" s="155"/>
      <c r="L86" s="240"/>
      <c r="N86" s="233"/>
      <c r="O86" s="241" t="s">
        <v>726</v>
      </c>
      <c r="P86" s="155"/>
      <c r="Q86" s="240" t="s">
        <v>726</v>
      </c>
      <c r="S86" s="233"/>
      <c r="T86" s="241" t="s">
        <v>726</v>
      </c>
      <c r="U86" s="155"/>
      <c r="V86" s="240" t="s">
        <v>726</v>
      </c>
    </row>
    <row r="87" spans="1:23" s="123" customFormat="1" ht="12">
      <c r="A87" s="92" t="s">
        <v>402</v>
      </c>
      <c r="B87" s="104">
        <v>134</v>
      </c>
      <c r="C87" s="102" t="s">
        <v>0</v>
      </c>
      <c r="D87" s="72"/>
      <c r="E87" s="156">
        <v>0.033955</v>
      </c>
      <c r="F87" s="155"/>
      <c r="G87" s="154">
        <v>0.021294</v>
      </c>
      <c r="H87" s="155"/>
      <c r="I87" s="235"/>
      <c r="J87" s="241"/>
      <c r="K87" s="155"/>
      <c r="L87" s="240"/>
      <c r="M87" s="237"/>
      <c r="N87" s="235"/>
      <c r="O87" s="241">
        <v>3.270988385</v>
      </c>
      <c r="P87" s="155"/>
      <c r="Q87" s="240">
        <v>0.25056</v>
      </c>
      <c r="R87" s="237"/>
      <c r="S87" s="235"/>
      <c r="T87" s="241" t="s">
        <v>726</v>
      </c>
      <c r="U87" s="155"/>
      <c r="V87" s="240" t="s">
        <v>726</v>
      </c>
      <c r="W87" s="237"/>
    </row>
    <row r="88" spans="1:23" ht="12.75">
      <c r="A88" s="92" t="s">
        <v>403</v>
      </c>
      <c r="B88" s="104">
        <v>135</v>
      </c>
      <c r="C88" s="102" t="s">
        <v>0</v>
      </c>
      <c r="D88" s="72"/>
      <c r="E88" s="156">
        <v>0.095845</v>
      </c>
      <c r="F88" s="155"/>
      <c r="G88" s="154">
        <v>0.060107</v>
      </c>
      <c r="H88" s="155"/>
      <c r="I88" s="233"/>
      <c r="J88" s="241"/>
      <c r="K88" s="155"/>
      <c r="L88" s="240"/>
      <c r="M88" s="237"/>
      <c r="N88" s="233"/>
      <c r="O88" s="241">
        <v>12.68318697</v>
      </c>
      <c r="P88" s="155"/>
      <c r="Q88" s="240">
        <v>0.971541</v>
      </c>
      <c r="R88" s="237"/>
      <c r="S88" s="233"/>
      <c r="T88" s="241">
        <v>9.436168</v>
      </c>
      <c r="U88" s="155"/>
      <c r="V88" s="240">
        <v>2.345335</v>
      </c>
      <c r="W88" s="237"/>
    </row>
    <row r="89" spans="1:23" ht="12.75">
      <c r="A89" s="92" t="s">
        <v>404</v>
      </c>
      <c r="B89" s="104">
        <v>136</v>
      </c>
      <c r="C89" s="102" t="s">
        <v>0</v>
      </c>
      <c r="D89" s="72"/>
      <c r="E89" s="156">
        <v>0.546091</v>
      </c>
      <c r="F89" s="155"/>
      <c r="G89" s="154">
        <v>0.342471</v>
      </c>
      <c r="H89" s="155"/>
      <c r="I89" s="233"/>
      <c r="J89" s="241"/>
      <c r="K89" s="155"/>
      <c r="L89" s="240"/>
      <c r="M89" s="237"/>
      <c r="N89" s="233"/>
      <c r="O89" s="241">
        <v>86.13286824</v>
      </c>
      <c r="P89" s="155"/>
      <c r="Q89" s="240">
        <v>6.597837</v>
      </c>
      <c r="R89" s="237"/>
      <c r="S89" s="233"/>
      <c r="T89" s="241">
        <v>53.76379</v>
      </c>
      <c r="U89" s="155"/>
      <c r="V89" s="240">
        <v>13.362851</v>
      </c>
      <c r="W89" s="237"/>
    </row>
    <row r="90" spans="1:23" s="123" customFormat="1" ht="12.75">
      <c r="A90" s="92" t="s">
        <v>405</v>
      </c>
      <c r="B90" s="104">
        <v>137</v>
      </c>
      <c r="C90" s="102" t="s">
        <v>0</v>
      </c>
      <c r="D90" s="72"/>
      <c r="E90" s="156">
        <v>0.53986</v>
      </c>
      <c r="F90" s="155"/>
      <c r="G90" s="154">
        <v>0.338564</v>
      </c>
      <c r="H90" s="155"/>
      <c r="I90" s="233"/>
      <c r="J90" s="241"/>
      <c r="K90" s="155"/>
      <c r="L90" s="240"/>
      <c r="M90" s="237"/>
      <c r="N90" s="233"/>
      <c r="O90" s="241" t="s">
        <v>726</v>
      </c>
      <c r="P90" s="155"/>
      <c r="Q90" s="240" t="s">
        <v>726</v>
      </c>
      <c r="R90" s="237"/>
      <c r="S90" s="233"/>
      <c r="T90" s="241" t="s">
        <v>726</v>
      </c>
      <c r="U90" s="155"/>
      <c r="V90" s="240" t="s">
        <v>726</v>
      </c>
      <c r="W90" s="237"/>
    </row>
    <row r="91" spans="1:23" s="123" customFormat="1" ht="12.75">
      <c r="A91" s="92" t="s">
        <v>406</v>
      </c>
      <c r="B91" s="104">
        <v>138</v>
      </c>
      <c r="C91" s="102" t="s">
        <v>0</v>
      </c>
      <c r="D91" s="72"/>
      <c r="E91" s="156">
        <v>0.084182</v>
      </c>
      <c r="F91" s="155"/>
      <c r="G91" s="154">
        <v>0.052793</v>
      </c>
      <c r="H91" s="155"/>
      <c r="I91" s="233"/>
      <c r="J91" s="241"/>
      <c r="K91" s="155"/>
      <c r="L91" s="240"/>
      <c r="M91" s="237"/>
      <c r="N91" s="233"/>
      <c r="O91" s="241">
        <v>7.019257004</v>
      </c>
      <c r="P91" s="155"/>
      <c r="Q91" s="240">
        <v>0.53768</v>
      </c>
      <c r="R91" s="237"/>
      <c r="S91" s="233"/>
      <c r="T91" s="241" t="s">
        <v>726</v>
      </c>
      <c r="U91" s="155"/>
      <c r="V91" s="240" t="s">
        <v>726</v>
      </c>
      <c r="W91" s="237"/>
    </row>
    <row r="92" spans="1:23" ht="12.75">
      <c r="A92" s="92" t="s">
        <v>734</v>
      </c>
      <c r="B92" s="104">
        <v>139</v>
      </c>
      <c r="C92" s="102" t="s">
        <v>0</v>
      </c>
      <c r="D92" s="72"/>
      <c r="E92" s="156">
        <v>0.009097</v>
      </c>
      <c r="F92" s="155"/>
      <c r="G92" s="154">
        <v>0.005705</v>
      </c>
      <c r="H92" s="155"/>
      <c r="I92" s="233"/>
      <c r="J92" s="241"/>
      <c r="K92" s="155"/>
      <c r="L92" s="240"/>
      <c r="M92" s="237"/>
      <c r="N92" s="233"/>
      <c r="O92" s="241" t="s">
        <v>726</v>
      </c>
      <c r="P92" s="155"/>
      <c r="Q92" s="240" t="s">
        <v>726</v>
      </c>
      <c r="R92" s="237"/>
      <c r="S92" s="233"/>
      <c r="T92" s="241" t="s">
        <v>726</v>
      </c>
      <c r="U92" s="155"/>
      <c r="V92" s="240" t="s">
        <v>726</v>
      </c>
      <c r="W92" s="237"/>
    </row>
    <row r="93" spans="1:23" ht="12.75">
      <c r="A93" s="92" t="s">
        <v>407</v>
      </c>
      <c r="B93" s="104">
        <v>140</v>
      </c>
      <c r="C93" s="102" t="s">
        <v>0</v>
      </c>
      <c r="D93" s="72"/>
      <c r="E93" s="156">
        <v>0.166046</v>
      </c>
      <c r="F93" s="155"/>
      <c r="G93" s="154">
        <v>0.104133</v>
      </c>
      <c r="H93" s="155"/>
      <c r="I93" s="233"/>
      <c r="J93" s="241"/>
      <c r="K93" s="155"/>
      <c r="L93" s="240"/>
      <c r="M93" s="237"/>
      <c r="N93" s="233"/>
      <c r="O93" s="241">
        <v>23.73876479</v>
      </c>
      <c r="P93" s="155"/>
      <c r="Q93" s="240">
        <v>1.818406</v>
      </c>
      <c r="R93" s="237"/>
      <c r="S93" s="233"/>
      <c r="T93" s="241">
        <v>16.347598</v>
      </c>
      <c r="U93" s="155"/>
      <c r="V93" s="240">
        <v>4.063153</v>
      </c>
      <c r="W93" s="237"/>
    </row>
    <row r="94" spans="1:23" ht="12.75">
      <c r="A94" s="92" t="s">
        <v>408</v>
      </c>
      <c r="B94" s="104">
        <v>141</v>
      </c>
      <c r="C94" s="102" t="s">
        <v>0</v>
      </c>
      <c r="D94" s="72"/>
      <c r="E94" s="156">
        <v>0.041879</v>
      </c>
      <c r="F94" s="155"/>
      <c r="G94" s="154">
        <v>0.026264</v>
      </c>
      <c r="H94" s="155"/>
      <c r="I94" s="233"/>
      <c r="J94" s="241"/>
      <c r="K94" s="155"/>
      <c r="L94" s="240"/>
      <c r="M94" s="237"/>
      <c r="N94" s="233"/>
      <c r="O94" s="241">
        <v>3.119619011</v>
      </c>
      <c r="P94" s="155"/>
      <c r="Q94" s="240">
        <v>0.238965</v>
      </c>
      <c r="R94" s="237"/>
      <c r="S94" s="233"/>
      <c r="T94" s="241">
        <v>4.123054</v>
      </c>
      <c r="U94" s="155"/>
      <c r="V94" s="240">
        <v>1.024774</v>
      </c>
      <c r="W94" s="237"/>
    </row>
    <row r="95" spans="1:23" s="123" customFormat="1" ht="12">
      <c r="A95" s="92" t="s">
        <v>409</v>
      </c>
      <c r="B95" s="104">
        <v>142</v>
      </c>
      <c r="C95" s="102" t="s">
        <v>0</v>
      </c>
      <c r="D95" s="72"/>
      <c r="E95" s="156">
        <v>0.117577</v>
      </c>
      <c r="F95" s="155"/>
      <c r="G95" s="154">
        <v>0.073736</v>
      </c>
      <c r="H95" s="155"/>
      <c r="I95" s="235"/>
      <c r="J95" s="241"/>
      <c r="K95" s="155"/>
      <c r="L95" s="240"/>
      <c r="M95" s="237"/>
      <c r="N95" s="235"/>
      <c r="O95" s="241" t="s">
        <v>726</v>
      </c>
      <c r="P95" s="155"/>
      <c r="Q95" s="240" t="s">
        <v>726</v>
      </c>
      <c r="R95" s="237"/>
      <c r="S95" s="235"/>
      <c r="T95" s="241" t="s">
        <v>726</v>
      </c>
      <c r="U95" s="155"/>
      <c r="V95" s="240" t="s">
        <v>726</v>
      </c>
      <c r="W95" s="237"/>
    </row>
    <row r="96" spans="1:23" s="123" customFormat="1" ht="12">
      <c r="A96" s="92" t="s">
        <v>410</v>
      </c>
      <c r="B96" s="104">
        <v>143</v>
      </c>
      <c r="C96" s="102" t="s">
        <v>0</v>
      </c>
      <c r="D96" s="72"/>
      <c r="E96" s="156">
        <v>0.000844</v>
      </c>
      <c r="F96" s="155"/>
      <c r="G96" s="154">
        <v>0.000529</v>
      </c>
      <c r="H96" s="155"/>
      <c r="I96" s="235"/>
      <c r="J96" s="241"/>
      <c r="K96" s="155"/>
      <c r="L96" s="240"/>
      <c r="M96" s="237"/>
      <c r="N96" s="235"/>
      <c r="O96" s="241">
        <v>0.057218798</v>
      </c>
      <c r="P96" s="155"/>
      <c r="Q96" s="240">
        <v>0.004383</v>
      </c>
      <c r="R96" s="237"/>
      <c r="S96" s="235"/>
      <c r="T96" s="241" t="s">
        <v>726</v>
      </c>
      <c r="U96" s="155"/>
      <c r="V96" s="240" t="s">
        <v>726</v>
      </c>
      <c r="W96" s="237"/>
    </row>
    <row r="97" spans="1:23" s="123" customFormat="1" ht="12">
      <c r="A97" s="92" t="s">
        <v>411</v>
      </c>
      <c r="B97" s="104">
        <v>145</v>
      </c>
      <c r="C97" s="102" t="s">
        <v>0</v>
      </c>
      <c r="D97" s="72"/>
      <c r="E97" s="156">
        <v>0.117911</v>
      </c>
      <c r="F97" s="155"/>
      <c r="G97" s="154">
        <v>0.073946</v>
      </c>
      <c r="H97" s="155"/>
      <c r="I97" s="235"/>
      <c r="J97" s="241"/>
      <c r="K97" s="155"/>
      <c r="L97" s="240"/>
      <c r="M97" s="237"/>
      <c r="N97" s="235"/>
      <c r="O97" s="241">
        <v>17.18144873</v>
      </c>
      <c r="P97" s="155"/>
      <c r="Q97" s="240">
        <v>1.316111</v>
      </c>
      <c r="R97" s="237"/>
      <c r="S97" s="235"/>
      <c r="T97" s="241" t="s">
        <v>726</v>
      </c>
      <c r="U97" s="155"/>
      <c r="V97" s="240" t="s">
        <v>726</v>
      </c>
      <c r="W97" s="237"/>
    </row>
    <row r="98" spans="1:23" ht="12.75">
      <c r="A98" s="92" t="s">
        <v>412</v>
      </c>
      <c r="B98" s="104">
        <v>146</v>
      </c>
      <c r="C98" s="102" t="s">
        <v>0</v>
      </c>
      <c r="D98" s="72"/>
      <c r="E98" s="156">
        <v>0.591397</v>
      </c>
      <c r="F98" s="155"/>
      <c r="G98" s="154">
        <v>0.370884</v>
      </c>
      <c r="H98" s="155"/>
      <c r="I98" s="233"/>
      <c r="J98" s="241"/>
      <c r="K98" s="155"/>
      <c r="L98" s="240"/>
      <c r="M98" s="237"/>
      <c r="N98" s="233"/>
      <c r="O98" s="241" t="s">
        <v>726</v>
      </c>
      <c r="P98" s="155"/>
      <c r="Q98" s="240" t="s">
        <v>726</v>
      </c>
      <c r="R98" s="237"/>
      <c r="S98" s="233"/>
      <c r="T98" s="241" t="s">
        <v>726</v>
      </c>
      <c r="U98" s="155"/>
      <c r="V98" s="240" t="s">
        <v>726</v>
      </c>
      <c r="W98" s="237"/>
    </row>
    <row r="99" spans="1:23" s="123" customFormat="1" ht="12">
      <c r="A99" s="92" t="s">
        <v>413</v>
      </c>
      <c r="B99" s="104">
        <v>149</v>
      </c>
      <c r="C99" s="102" t="s">
        <v>0</v>
      </c>
      <c r="D99" s="72"/>
      <c r="E99" s="156">
        <v>0.037797</v>
      </c>
      <c r="F99" s="155"/>
      <c r="G99" s="154">
        <v>0.023704</v>
      </c>
      <c r="H99" s="155"/>
      <c r="I99" s="235"/>
      <c r="J99" s="241"/>
      <c r="K99" s="155"/>
      <c r="L99" s="240"/>
      <c r="M99" s="237"/>
      <c r="N99" s="235"/>
      <c r="O99" s="241" t="s">
        <v>726</v>
      </c>
      <c r="P99" s="155"/>
      <c r="Q99" s="240" t="s">
        <v>726</v>
      </c>
      <c r="R99" s="237"/>
      <c r="S99" s="235"/>
      <c r="T99" s="241" t="s">
        <v>726</v>
      </c>
      <c r="U99" s="155"/>
      <c r="V99" s="240" t="s">
        <v>726</v>
      </c>
      <c r="W99" s="237"/>
    </row>
    <row r="100" spans="1:23" ht="12.75">
      <c r="A100" s="92" t="s">
        <v>414</v>
      </c>
      <c r="B100" s="104">
        <v>151</v>
      </c>
      <c r="C100" s="102" t="s">
        <v>0</v>
      </c>
      <c r="D100" s="72"/>
      <c r="E100" s="156">
        <v>0.01667</v>
      </c>
      <c r="F100" s="155"/>
      <c r="G100" s="154">
        <v>0.010454</v>
      </c>
      <c r="H100" s="155"/>
      <c r="I100" s="233"/>
      <c r="J100" s="241"/>
      <c r="K100" s="155"/>
      <c r="L100" s="240"/>
      <c r="M100" s="237"/>
      <c r="N100" s="233"/>
      <c r="O100" s="241" t="s">
        <v>726</v>
      </c>
      <c r="P100" s="155"/>
      <c r="Q100" s="240" t="s">
        <v>726</v>
      </c>
      <c r="R100" s="237"/>
      <c r="S100" s="233"/>
      <c r="T100" s="241" t="s">
        <v>726</v>
      </c>
      <c r="U100" s="155"/>
      <c r="V100" s="240" t="s">
        <v>726</v>
      </c>
      <c r="W100" s="237"/>
    </row>
    <row r="101" spans="1:23" s="123" customFormat="1" ht="12">
      <c r="A101" s="92" t="s">
        <v>415</v>
      </c>
      <c r="B101" s="104">
        <v>153</v>
      </c>
      <c r="C101" s="102" t="s">
        <v>0</v>
      </c>
      <c r="D101" s="72"/>
      <c r="E101" s="156">
        <v>0.01629</v>
      </c>
      <c r="F101" s="155"/>
      <c r="G101" s="154">
        <v>0.010216</v>
      </c>
      <c r="H101" s="155"/>
      <c r="I101" s="235"/>
      <c r="J101" s="241"/>
      <c r="K101" s="155"/>
      <c r="L101" s="240"/>
      <c r="M101" s="237"/>
      <c r="N101" s="235"/>
      <c r="O101" s="241" t="s">
        <v>726</v>
      </c>
      <c r="P101" s="155"/>
      <c r="Q101" s="240" t="s">
        <v>726</v>
      </c>
      <c r="R101" s="237"/>
      <c r="S101" s="235"/>
      <c r="T101" s="241" t="s">
        <v>726</v>
      </c>
      <c r="U101" s="155"/>
      <c r="V101" s="240" t="s">
        <v>726</v>
      </c>
      <c r="W101" s="237"/>
    </row>
    <row r="102" spans="1:23" s="123" customFormat="1" ht="12">
      <c r="A102" s="92" t="s">
        <v>416</v>
      </c>
      <c r="B102" s="104">
        <v>154</v>
      </c>
      <c r="C102" s="102" t="s">
        <v>0</v>
      </c>
      <c r="D102" s="72"/>
      <c r="E102" s="156">
        <v>0.013735</v>
      </c>
      <c r="F102" s="155"/>
      <c r="G102" s="154">
        <v>0.008614</v>
      </c>
      <c r="H102" s="155"/>
      <c r="I102" s="235"/>
      <c r="J102" s="241"/>
      <c r="K102" s="155"/>
      <c r="L102" s="240"/>
      <c r="M102" s="237"/>
      <c r="N102" s="235"/>
      <c r="O102" s="241">
        <v>1.072470617</v>
      </c>
      <c r="P102" s="155"/>
      <c r="Q102" s="240">
        <v>0.082152</v>
      </c>
      <c r="R102" s="237"/>
      <c r="S102" s="235"/>
      <c r="T102" s="241" t="s">
        <v>726</v>
      </c>
      <c r="U102" s="155"/>
      <c r="V102" s="240" t="s">
        <v>726</v>
      </c>
      <c r="W102" s="237"/>
    </row>
    <row r="103" spans="1:23" ht="12.75">
      <c r="A103" s="92" t="s">
        <v>417</v>
      </c>
      <c r="B103" s="104">
        <v>155</v>
      </c>
      <c r="C103" s="102" t="s">
        <v>0</v>
      </c>
      <c r="D103" s="72"/>
      <c r="E103" s="156">
        <v>0.031175</v>
      </c>
      <c r="F103" s="155"/>
      <c r="G103" s="154">
        <v>0.019551</v>
      </c>
      <c r="H103" s="155"/>
      <c r="I103" s="233"/>
      <c r="J103" s="241"/>
      <c r="K103" s="155"/>
      <c r="L103" s="240"/>
      <c r="M103" s="237"/>
      <c r="N103" s="233"/>
      <c r="O103" s="241" t="s">
        <v>726</v>
      </c>
      <c r="P103" s="155"/>
      <c r="Q103" s="240" t="s">
        <v>726</v>
      </c>
      <c r="R103" s="237"/>
      <c r="S103" s="233"/>
      <c r="T103" s="241" t="s">
        <v>726</v>
      </c>
      <c r="U103" s="155"/>
      <c r="V103" s="240" t="s">
        <v>726</v>
      </c>
      <c r="W103" s="237"/>
    </row>
    <row r="104" spans="1:23" s="128" customFormat="1" ht="12">
      <c r="A104" s="92" t="s">
        <v>418</v>
      </c>
      <c r="B104" s="104">
        <v>156</v>
      </c>
      <c r="C104" s="102" t="s">
        <v>0</v>
      </c>
      <c r="D104" s="72"/>
      <c r="E104" s="156">
        <v>0.0286</v>
      </c>
      <c r="F104" s="155"/>
      <c r="G104" s="154">
        <v>0.017936</v>
      </c>
      <c r="H104" s="155"/>
      <c r="I104" s="235"/>
      <c r="J104" s="241"/>
      <c r="K104" s="155"/>
      <c r="L104" s="240"/>
      <c r="M104" s="237"/>
      <c r="N104" s="235"/>
      <c r="O104" s="241" t="s">
        <v>726</v>
      </c>
      <c r="P104" s="155"/>
      <c r="Q104" s="240" t="s">
        <v>726</v>
      </c>
      <c r="R104" s="237"/>
      <c r="S104" s="235"/>
      <c r="T104" s="241" t="s">
        <v>726</v>
      </c>
      <c r="U104" s="155"/>
      <c r="V104" s="240" t="s">
        <v>726</v>
      </c>
      <c r="W104" s="237"/>
    </row>
    <row r="105" spans="1:23" s="123" customFormat="1" ht="12">
      <c r="A105" s="92" t="s">
        <v>419</v>
      </c>
      <c r="B105" s="104">
        <v>157</v>
      </c>
      <c r="C105" s="102" t="s">
        <v>0</v>
      </c>
      <c r="D105" s="72"/>
      <c r="E105" s="156">
        <v>0.873954</v>
      </c>
      <c r="F105" s="155"/>
      <c r="G105" s="154">
        <v>0.548085</v>
      </c>
      <c r="H105" s="155"/>
      <c r="I105" s="235"/>
      <c r="J105" s="241"/>
      <c r="K105" s="155"/>
      <c r="L105" s="240"/>
      <c r="M105" s="155" t="s">
        <v>702</v>
      </c>
      <c r="N105" s="235"/>
      <c r="O105" s="241">
        <v>0</v>
      </c>
      <c r="P105" s="155"/>
      <c r="Q105" s="240" t="s">
        <v>0</v>
      </c>
      <c r="R105" s="155"/>
      <c r="S105" s="235"/>
      <c r="T105" s="241">
        <v>86.042571</v>
      </c>
      <c r="U105" s="155"/>
      <c r="V105" s="240">
        <v>21.385659</v>
      </c>
      <c r="W105" s="155" t="s">
        <v>702</v>
      </c>
    </row>
    <row r="106" spans="1:22" ht="12.75">
      <c r="A106" s="92" t="s">
        <v>420</v>
      </c>
      <c r="B106" s="104">
        <v>158</v>
      </c>
      <c r="C106" s="102" t="s">
        <v>0</v>
      </c>
      <c r="D106" s="72"/>
      <c r="E106" s="156">
        <v>0.002372</v>
      </c>
      <c r="F106" s="155"/>
      <c r="G106" s="154">
        <v>0.001488</v>
      </c>
      <c r="H106" s="155"/>
      <c r="I106" s="233"/>
      <c r="J106" s="241"/>
      <c r="K106" s="155"/>
      <c r="L106" s="240"/>
      <c r="N106" s="233"/>
      <c r="O106" s="241" t="s">
        <v>726</v>
      </c>
      <c r="P106" s="155"/>
      <c r="Q106" s="240" t="s">
        <v>726</v>
      </c>
      <c r="S106" s="233"/>
      <c r="T106" s="241" t="s">
        <v>726</v>
      </c>
      <c r="U106" s="155"/>
      <c r="V106" s="240" t="s">
        <v>726</v>
      </c>
    </row>
    <row r="107" spans="1:23" ht="12.75">
      <c r="A107" s="92" t="s">
        <v>421</v>
      </c>
      <c r="B107" s="104">
        <v>159</v>
      </c>
      <c r="C107" s="102" t="s">
        <v>0</v>
      </c>
      <c r="D107" s="72"/>
      <c r="E107" s="156">
        <v>0.024313</v>
      </c>
      <c r="F107" s="155"/>
      <c r="G107" s="154">
        <v>0.015247</v>
      </c>
      <c r="H107" s="155"/>
      <c r="I107" s="233"/>
      <c r="J107" s="241"/>
      <c r="K107" s="155"/>
      <c r="L107" s="240"/>
      <c r="M107" s="237"/>
      <c r="N107" s="233"/>
      <c r="O107" s="241">
        <v>1.814343733</v>
      </c>
      <c r="P107" s="155"/>
      <c r="Q107" s="240">
        <v>0.13898</v>
      </c>
      <c r="R107" s="237"/>
      <c r="S107" s="233"/>
      <c r="T107" s="241" t="s">
        <v>726</v>
      </c>
      <c r="U107" s="155"/>
      <c r="V107" s="240" t="s">
        <v>726</v>
      </c>
      <c r="W107" s="237"/>
    </row>
    <row r="108" spans="1:23" ht="12.75">
      <c r="A108" s="92" t="s">
        <v>422</v>
      </c>
      <c r="B108" s="104">
        <v>179</v>
      </c>
      <c r="C108" s="102" t="s">
        <v>0</v>
      </c>
      <c r="D108" s="72"/>
      <c r="E108" s="156">
        <v>0.004013</v>
      </c>
      <c r="F108" s="155"/>
      <c r="G108" s="154">
        <v>0.002517</v>
      </c>
      <c r="H108" s="155"/>
      <c r="I108" s="233"/>
      <c r="J108" s="241"/>
      <c r="K108" s="155"/>
      <c r="L108" s="240"/>
      <c r="M108" s="237"/>
      <c r="N108" s="233"/>
      <c r="O108" s="241">
        <v>0.409304354</v>
      </c>
      <c r="P108" s="155"/>
      <c r="Q108" s="240">
        <v>0.031353</v>
      </c>
      <c r="R108" s="237"/>
      <c r="S108" s="233"/>
      <c r="T108" s="241" t="s">
        <v>726</v>
      </c>
      <c r="U108" s="155"/>
      <c r="V108" s="240" t="s">
        <v>726</v>
      </c>
      <c r="W108" s="237"/>
    </row>
    <row r="109" spans="1:23" ht="12.75">
      <c r="A109" s="92" t="s">
        <v>423</v>
      </c>
      <c r="B109" s="104">
        <v>180</v>
      </c>
      <c r="C109" s="102" t="s">
        <v>0</v>
      </c>
      <c r="D109" s="72"/>
      <c r="E109" s="156">
        <v>0.009005</v>
      </c>
      <c r="F109" s="155"/>
      <c r="G109" s="154">
        <v>0.005647</v>
      </c>
      <c r="H109" s="155"/>
      <c r="I109" s="233"/>
      <c r="J109" s="241"/>
      <c r="K109" s="155"/>
      <c r="L109" s="240"/>
      <c r="M109" s="237"/>
      <c r="N109" s="233"/>
      <c r="O109" s="241">
        <v>0.666247175</v>
      </c>
      <c r="P109" s="155"/>
      <c r="Q109" s="240">
        <v>0.051035</v>
      </c>
      <c r="R109" s="237"/>
      <c r="S109" s="233"/>
      <c r="T109" s="241" t="s">
        <v>726</v>
      </c>
      <c r="U109" s="155"/>
      <c r="V109" s="240" t="s">
        <v>726</v>
      </c>
      <c r="W109" s="237"/>
    </row>
    <row r="110" spans="1:23" s="123" customFormat="1" ht="12">
      <c r="A110" s="92" t="s">
        <v>424</v>
      </c>
      <c r="B110" s="104">
        <v>181</v>
      </c>
      <c r="C110" s="102" t="s">
        <v>0</v>
      </c>
      <c r="D110" s="72"/>
      <c r="E110" s="156">
        <v>0.047306</v>
      </c>
      <c r="F110" s="155"/>
      <c r="G110" s="154">
        <v>0.029667</v>
      </c>
      <c r="H110" s="155"/>
      <c r="I110" s="235"/>
      <c r="J110" s="241"/>
      <c r="K110" s="155"/>
      <c r="L110" s="240"/>
      <c r="M110" s="237"/>
      <c r="N110" s="235"/>
      <c r="O110" s="241" t="s">
        <v>726</v>
      </c>
      <c r="P110" s="155"/>
      <c r="Q110" s="240" t="s">
        <v>726</v>
      </c>
      <c r="R110" s="237"/>
      <c r="S110" s="235"/>
      <c r="T110" s="241" t="s">
        <v>726</v>
      </c>
      <c r="U110" s="155"/>
      <c r="V110" s="240" t="s">
        <v>726</v>
      </c>
      <c r="W110" s="237"/>
    </row>
    <row r="111" spans="1:23" s="123" customFormat="1" ht="12">
      <c r="A111" s="92" t="s">
        <v>425</v>
      </c>
      <c r="B111" s="104">
        <v>182</v>
      </c>
      <c r="C111" s="102" t="s">
        <v>0</v>
      </c>
      <c r="D111" s="72"/>
      <c r="E111" s="156">
        <v>0.192967</v>
      </c>
      <c r="F111" s="155"/>
      <c r="G111" s="154">
        <v>0.121016</v>
      </c>
      <c r="H111" s="155"/>
      <c r="I111" s="235"/>
      <c r="J111" s="241"/>
      <c r="K111" s="155"/>
      <c r="L111" s="240"/>
      <c r="M111" s="237"/>
      <c r="N111" s="235"/>
      <c r="O111" s="241" t="s">
        <v>726</v>
      </c>
      <c r="P111" s="155"/>
      <c r="Q111" s="240" t="s">
        <v>726</v>
      </c>
      <c r="R111" s="237"/>
      <c r="S111" s="235"/>
      <c r="T111" s="241" t="s">
        <v>726</v>
      </c>
      <c r="U111" s="155"/>
      <c r="V111" s="240" t="s">
        <v>726</v>
      </c>
      <c r="W111" s="237"/>
    </row>
    <row r="112" spans="1:23" ht="12.75">
      <c r="A112" s="92" t="s">
        <v>426</v>
      </c>
      <c r="B112" s="104">
        <v>183</v>
      </c>
      <c r="C112" s="102" t="s">
        <v>0</v>
      </c>
      <c r="D112" s="72"/>
      <c r="E112" s="156">
        <v>0.130613</v>
      </c>
      <c r="F112" s="155"/>
      <c r="G112" s="154">
        <v>0.081912</v>
      </c>
      <c r="H112" s="155"/>
      <c r="I112" s="233"/>
      <c r="J112" s="241"/>
      <c r="K112" s="155"/>
      <c r="L112" s="240"/>
      <c r="M112" s="237"/>
      <c r="N112" s="233"/>
      <c r="O112" s="241" t="s">
        <v>726</v>
      </c>
      <c r="P112" s="155"/>
      <c r="Q112" s="240" t="s">
        <v>726</v>
      </c>
      <c r="R112" s="237"/>
      <c r="S112" s="233"/>
      <c r="T112" s="241" t="s">
        <v>726</v>
      </c>
      <c r="U112" s="155"/>
      <c r="V112" s="240" t="s">
        <v>726</v>
      </c>
      <c r="W112" s="237"/>
    </row>
    <row r="113" spans="1:23" s="123" customFormat="1" ht="12">
      <c r="A113" s="92" t="s">
        <v>427</v>
      </c>
      <c r="B113" s="104">
        <v>184</v>
      </c>
      <c r="C113" s="102" t="s">
        <v>0</v>
      </c>
      <c r="D113" s="72"/>
      <c r="E113" s="156">
        <v>0.574423</v>
      </c>
      <c r="F113" s="155"/>
      <c r="G113" s="154">
        <v>0.360239</v>
      </c>
      <c r="H113" s="155"/>
      <c r="I113" s="235"/>
      <c r="J113" s="241"/>
      <c r="K113" s="155"/>
      <c r="L113" s="240"/>
      <c r="M113" s="237"/>
      <c r="N113" s="235"/>
      <c r="O113" s="241" t="s">
        <v>726</v>
      </c>
      <c r="P113" s="155"/>
      <c r="Q113" s="240" t="s">
        <v>726</v>
      </c>
      <c r="R113" s="237"/>
      <c r="S113" s="235"/>
      <c r="T113" s="241" t="s">
        <v>726</v>
      </c>
      <c r="U113" s="155"/>
      <c r="V113" s="240" t="s">
        <v>726</v>
      </c>
      <c r="W113" s="237"/>
    </row>
    <row r="114" spans="1:23" ht="12.75">
      <c r="A114" s="92" t="s">
        <v>428</v>
      </c>
      <c r="B114" s="104">
        <v>185</v>
      </c>
      <c r="C114" s="102" t="s">
        <v>0</v>
      </c>
      <c r="D114" s="72"/>
      <c r="E114" s="156">
        <v>1.076056</v>
      </c>
      <c r="F114" s="155"/>
      <c r="G114" s="154">
        <v>0.674829</v>
      </c>
      <c r="H114" s="155"/>
      <c r="I114" s="235"/>
      <c r="J114" s="241"/>
      <c r="K114" s="155"/>
      <c r="L114" s="240"/>
      <c r="M114" s="237"/>
      <c r="N114" s="235"/>
      <c r="O114" s="241" t="s">
        <v>726</v>
      </c>
      <c r="P114" s="155"/>
      <c r="Q114" s="240" t="s">
        <v>726</v>
      </c>
      <c r="R114" s="237"/>
      <c r="S114" s="235"/>
      <c r="T114" s="241" t="s">
        <v>726</v>
      </c>
      <c r="U114" s="155"/>
      <c r="V114" s="240" t="s">
        <v>726</v>
      </c>
      <c r="W114" s="237"/>
    </row>
    <row r="115" spans="1:23" s="123" customFormat="1" ht="12">
      <c r="A115" s="92" t="s">
        <v>429</v>
      </c>
      <c r="B115" s="104">
        <v>186</v>
      </c>
      <c r="C115" s="102" t="s">
        <v>0</v>
      </c>
      <c r="D115" s="72"/>
      <c r="E115" s="156">
        <v>0.045185</v>
      </c>
      <c r="F115" s="155"/>
      <c r="G115" s="154">
        <v>0.028337</v>
      </c>
      <c r="H115" s="155"/>
      <c r="I115" s="235"/>
      <c r="J115" s="241"/>
      <c r="K115" s="155"/>
      <c r="L115" s="240"/>
      <c r="M115" s="237"/>
      <c r="N115" s="235"/>
      <c r="O115" s="241" t="s">
        <v>726</v>
      </c>
      <c r="P115" s="155"/>
      <c r="Q115" s="240" t="s">
        <v>726</v>
      </c>
      <c r="R115" s="237"/>
      <c r="S115" s="235"/>
      <c r="T115" s="241" t="s">
        <v>726</v>
      </c>
      <c r="U115" s="155"/>
      <c r="V115" s="240" t="s">
        <v>726</v>
      </c>
      <c r="W115" s="237"/>
    </row>
    <row r="116" spans="1:23" s="123" customFormat="1" ht="12">
      <c r="A116" s="92" t="s">
        <v>430</v>
      </c>
      <c r="B116" s="104">
        <v>188</v>
      </c>
      <c r="C116" s="102" t="s">
        <v>0</v>
      </c>
      <c r="D116" s="72"/>
      <c r="E116" s="156">
        <v>0.124094</v>
      </c>
      <c r="F116" s="155"/>
      <c r="G116" s="154">
        <v>0.077823</v>
      </c>
      <c r="H116" s="155"/>
      <c r="I116" s="235"/>
      <c r="J116" s="241"/>
      <c r="K116" s="155"/>
      <c r="L116" s="240"/>
      <c r="M116" s="237"/>
      <c r="N116" s="235"/>
      <c r="O116" s="241" t="s">
        <v>726</v>
      </c>
      <c r="P116" s="155"/>
      <c r="Q116" s="240" t="s">
        <v>726</v>
      </c>
      <c r="R116" s="237"/>
      <c r="S116" s="235"/>
      <c r="T116" s="241">
        <v>12.217325</v>
      </c>
      <c r="U116" s="155"/>
      <c r="V116" s="240">
        <v>3.036585</v>
      </c>
      <c r="W116" s="237"/>
    </row>
    <row r="117" spans="1:23" s="123" customFormat="1" ht="12">
      <c r="A117" s="92" t="s">
        <v>431</v>
      </c>
      <c r="B117" s="104">
        <v>189</v>
      </c>
      <c r="C117" s="102" t="s">
        <v>0</v>
      </c>
      <c r="D117" s="72"/>
      <c r="E117" s="156">
        <v>0.080493</v>
      </c>
      <c r="F117" s="155"/>
      <c r="G117" s="154">
        <v>0.05048</v>
      </c>
      <c r="H117" s="155"/>
      <c r="I117" s="235"/>
      <c r="J117" s="241"/>
      <c r="K117" s="155"/>
      <c r="L117" s="240"/>
      <c r="M117" s="237"/>
      <c r="N117" s="235"/>
      <c r="O117" s="241" t="s">
        <v>726</v>
      </c>
      <c r="P117" s="155"/>
      <c r="Q117" s="240" t="s">
        <v>726</v>
      </c>
      <c r="R117" s="237"/>
      <c r="S117" s="235"/>
      <c r="T117" s="241" t="s">
        <v>726</v>
      </c>
      <c r="U117" s="155"/>
      <c r="V117" s="240" t="s">
        <v>726</v>
      </c>
      <c r="W117" s="237"/>
    </row>
    <row r="118" spans="1:23" s="123" customFormat="1" ht="12">
      <c r="A118" s="92" t="s">
        <v>432</v>
      </c>
      <c r="B118" s="104">
        <v>191</v>
      </c>
      <c r="C118" s="102" t="s">
        <v>0</v>
      </c>
      <c r="D118" s="72"/>
      <c r="E118" s="156">
        <v>0.032453</v>
      </c>
      <c r="F118" s="155"/>
      <c r="G118" s="154">
        <v>0.020352</v>
      </c>
      <c r="H118" s="155"/>
      <c r="I118" s="235"/>
      <c r="J118" s="241"/>
      <c r="K118" s="155"/>
      <c r="L118" s="240"/>
      <c r="M118" s="237"/>
      <c r="N118" s="235"/>
      <c r="O118" s="241">
        <v>4.588456763</v>
      </c>
      <c r="P118" s="155"/>
      <c r="Q118" s="240">
        <v>0.351479</v>
      </c>
      <c r="R118" s="237"/>
      <c r="S118" s="235"/>
      <c r="T118" s="241" t="s">
        <v>726</v>
      </c>
      <c r="U118" s="155"/>
      <c r="V118" s="240" t="s">
        <v>726</v>
      </c>
      <c r="W118" s="237"/>
    </row>
    <row r="119" spans="1:23" s="123" customFormat="1" ht="12">
      <c r="A119" s="92" t="s">
        <v>433</v>
      </c>
      <c r="B119" s="104">
        <v>192</v>
      </c>
      <c r="C119" s="102" t="s">
        <v>0</v>
      </c>
      <c r="D119" s="72"/>
      <c r="E119" s="156">
        <v>0.312946</v>
      </c>
      <c r="F119" s="155"/>
      <c r="G119" s="154">
        <v>0.196259</v>
      </c>
      <c r="H119" s="155"/>
      <c r="I119" s="235"/>
      <c r="J119" s="241"/>
      <c r="K119" s="155"/>
      <c r="L119" s="240"/>
      <c r="M119" s="237"/>
      <c r="N119" s="235"/>
      <c r="O119" s="241" t="s">
        <v>726</v>
      </c>
      <c r="P119" s="155"/>
      <c r="Q119" s="240" t="s">
        <v>726</v>
      </c>
      <c r="R119" s="237"/>
      <c r="S119" s="235"/>
      <c r="T119" s="241" t="s">
        <v>726</v>
      </c>
      <c r="U119" s="155"/>
      <c r="V119" s="240" t="s">
        <v>726</v>
      </c>
      <c r="W119" s="237"/>
    </row>
    <row r="120" spans="1:23" s="123" customFormat="1" ht="12">
      <c r="A120" s="92" t="s">
        <v>434</v>
      </c>
      <c r="B120" s="104">
        <v>193</v>
      </c>
      <c r="C120" s="102" t="s">
        <v>0</v>
      </c>
      <c r="D120" s="72"/>
      <c r="E120" s="156">
        <v>0.178054</v>
      </c>
      <c r="F120" s="155"/>
      <c r="G120" s="154">
        <v>0.111663</v>
      </c>
      <c r="H120" s="155"/>
      <c r="I120" s="235"/>
      <c r="J120" s="241"/>
      <c r="K120" s="155"/>
      <c r="L120" s="240"/>
      <c r="M120" s="237"/>
      <c r="N120" s="235"/>
      <c r="O120" s="241" t="s">
        <v>726</v>
      </c>
      <c r="P120" s="155"/>
      <c r="Q120" s="240" t="s">
        <v>726</v>
      </c>
      <c r="R120" s="237"/>
      <c r="S120" s="235"/>
      <c r="T120" s="241" t="s">
        <v>726</v>
      </c>
      <c r="U120" s="155"/>
      <c r="V120" s="240" t="s">
        <v>726</v>
      </c>
      <c r="W120" s="237"/>
    </row>
    <row r="121" spans="1:23" s="123" customFormat="1" ht="12">
      <c r="A121" s="92" t="s">
        <v>435</v>
      </c>
      <c r="B121" s="104">
        <v>194</v>
      </c>
      <c r="C121" s="102">
        <v>490</v>
      </c>
      <c r="D121" s="72"/>
      <c r="E121" s="156" t="s">
        <v>306</v>
      </c>
      <c r="F121" s="155"/>
      <c r="G121" s="154" t="s">
        <v>0</v>
      </c>
      <c r="H121" s="155"/>
      <c r="I121" s="235"/>
      <c r="J121" s="241"/>
      <c r="K121" s="155"/>
      <c r="L121" s="240"/>
      <c r="M121" s="237"/>
      <c r="N121" s="235"/>
      <c r="O121" s="241" t="s">
        <v>726</v>
      </c>
      <c r="P121" s="155"/>
      <c r="Q121" s="240" t="s">
        <v>726</v>
      </c>
      <c r="R121" s="237"/>
      <c r="S121" s="235"/>
      <c r="T121" s="241" t="s">
        <v>726</v>
      </c>
      <c r="U121" s="155"/>
      <c r="V121" s="240" t="s">
        <v>726</v>
      </c>
      <c r="W121" s="237"/>
    </row>
    <row r="122" spans="1:23" s="123" customFormat="1" ht="12">
      <c r="A122" s="92" t="s">
        <v>436</v>
      </c>
      <c r="B122" s="104">
        <v>195</v>
      </c>
      <c r="C122" s="102"/>
      <c r="D122" s="72"/>
      <c r="E122" s="156">
        <v>0.10315</v>
      </c>
      <c r="F122" s="155"/>
      <c r="G122" s="154">
        <v>0.064689</v>
      </c>
      <c r="H122" s="155"/>
      <c r="I122" s="235"/>
      <c r="J122" s="241"/>
      <c r="K122" s="155"/>
      <c r="L122" s="240"/>
      <c r="M122" s="237"/>
      <c r="N122" s="235"/>
      <c r="O122" s="241" t="s">
        <v>726</v>
      </c>
      <c r="P122" s="155"/>
      <c r="Q122" s="240" t="s">
        <v>726</v>
      </c>
      <c r="R122" s="237"/>
      <c r="S122" s="235"/>
      <c r="T122" s="241" t="s">
        <v>726</v>
      </c>
      <c r="U122" s="155"/>
      <c r="V122" s="240" t="s">
        <v>726</v>
      </c>
      <c r="W122" s="237"/>
    </row>
    <row r="123" spans="1:23" s="123" customFormat="1" ht="12">
      <c r="A123" s="92" t="s">
        <v>437</v>
      </c>
      <c r="B123" s="104">
        <v>196</v>
      </c>
      <c r="C123" s="102" t="s">
        <v>0</v>
      </c>
      <c r="D123" s="72"/>
      <c r="E123" s="156">
        <v>0.00327</v>
      </c>
      <c r="F123" s="155"/>
      <c r="G123" s="154">
        <v>0.002051</v>
      </c>
      <c r="H123" s="155"/>
      <c r="I123" s="235"/>
      <c r="J123" s="241"/>
      <c r="K123" s="155"/>
      <c r="L123" s="240"/>
      <c r="M123" s="237"/>
      <c r="N123" s="235"/>
      <c r="O123" s="241">
        <v>0</v>
      </c>
      <c r="P123" s="155"/>
      <c r="Q123" s="240" t="s">
        <v>0</v>
      </c>
      <c r="R123" s="237"/>
      <c r="S123" s="235"/>
      <c r="T123" s="241" t="s">
        <v>726</v>
      </c>
      <c r="U123" s="155"/>
      <c r="V123" s="240" t="s">
        <v>726</v>
      </c>
      <c r="W123" s="237"/>
    </row>
    <row r="124" spans="1:23" s="123" customFormat="1" ht="12">
      <c r="A124" s="92" t="s">
        <v>438</v>
      </c>
      <c r="B124" s="104">
        <v>201</v>
      </c>
      <c r="C124" s="102" t="s">
        <v>0</v>
      </c>
      <c r="D124" s="72"/>
      <c r="E124" s="156">
        <v>0.236161</v>
      </c>
      <c r="F124" s="155"/>
      <c r="G124" s="154">
        <v>0.148104</v>
      </c>
      <c r="H124" s="155"/>
      <c r="I124" s="235"/>
      <c r="J124" s="241"/>
      <c r="K124" s="155"/>
      <c r="L124" s="240"/>
      <c r="M124" s="237"/>
      <c r="N124" s="235"/>
      <c r="O124" s="241">
        <v>31.89290698</v>
      </c>
      <c r="P124" s="155"/>
      <c r="Q124" s="240">
        <v>2.443019</v>
      </c>
      <c r="R124" s="237"/>
      <c r="S124" s="235"/>
      <c r="T124" s="241">
        <v>23.25055</v>
      </c>
      <c r="U124" s="155"/>
      <c r="V124" s="240">
        <v>5.778864</v>
      </c>
      <c r="W124" s="237"/>
    </row>
    <row r="125" spans="1:23" ht="12.75">
      <c r="A125" s="92" t="s">
        <v>439</v>
      </c>
      <c r="B125" s="104">
        <v>202</v>
      </c>
      <c r="C125" s="102" t="s">
        <v>0</v>
      </c>
      <c r="D125" s="72"/>
      <c r="E125" s="156">
        <v>0.058147</v>
      </c>
      <c r="F125" s="155"/>
      <c r="G125" s="154">
        <v>0.036466</v>
      </c>
      <c r="H125" s="155"/>
      <c r="I125" s="233"/>
      <c r="J125" s="241"/>
      <c r="K125" s="155"/>
      <c r="L125" s="240"/>
      <c r="M125" s="237"/>
      <c r="N125" s="233"/>
      <c r="O125" s="241">
        <v>5.152720537</v>
      </c>
      <c r="P125" s="155"/>
      <c r="Q125" s="240">
        <v>0.394702</v>
      </c>
      <c r="R125" s="237"/>
      <c r="S125" s="233"/>
      <c r="T125" s="241" t="s">
        <v>726</v>
      </c>
      <c r="U125" s="155"/>
      <c r="V125" s="240" t="s">
        <v>726</v>
      </c>
      <c r="W125" s="237"/>
    </row>
    <row r="126" spans="1:23" s="123" customFormat="1" ht="12">
      <c r="A126" s="92" t="s">
        <v>440</v>
      </c>
      <c r="B126" s="104">
        <v>203</v>
      </c>
      <c r="C126" s="102" t="s">
        <v>0</v>
      </c>
      <c r="D126" s="72"/>
      <c r="E126" s="156">
        <v>0.107065</v>
      </c>
      <c r="F126" s="155"/>
      <c r="G126" s="154">
        <v>0.067144</v>
      </c>
      <c r="H126" s="155"/>
      <c r="I126" s="235"/>
      <c r="J126" s="241"/>
      <c r="K126" s="155"/>
      <c r="L126" s="240"/>
      <c r="M126" s="237"/>
      <c r="N126" s="235"/>
      <c r="O126" s="241">
        <v>14.66002269</v>
      </c>
      <c r="P126" s="155"/>
      <c r="Q126" s="240">
        <v>1.122968</v>
      </c>
      <c r="R126" s="237"/>
      <c r="S126" s="235"/>
      <c r="T126" s="241" t="s">
        <v>726</v>
      </c>
      <c r="U126" s="155"/>
      <c r="V126" s="240" t="s">
        <v>726</v>
      </c>
      <c r="W126" s="237"/>
    </row>
    <row r="127" spans="1:23" s="123" customFormat="1" ht="12">
      <c r="A127" s="92" t="s">
        <v>441</v>
      </c>
      <c r="B127" s="104">
        <v>204</v>
      </c>
      <c r="C127" s="102">
        <v>490</v>
      </c>
      <c r="D127" s="72"/>
      <c r="E127" s="156" t="s">
        <v>306</v>
      </c>
      <c r="F127" s="155"/>
      <c r="G127" s="154" t="s">
        <v>0</v>
      </c>
      <c r="H127" s="155"/>
      <c r="I127" s="235"/>
      <c r="J127" s="241"/>
      <c r="K127" s="155"/>
      <c r="L127" s="240"/>
      <c r="M127" s="237"/>
      <c r="N127" s="235"/>
      <c r="O127" s="241" t="s">
        <v>726</v>
      </c>
      <c r="P127" s="155"/>
      <c r="Q127" s="240" t="s">
        <v>726</v>
      </c>
      <c r="R127" s="237"/>
      <c r="S127" s="235"/>
      <c r="T127" s="241" t="s">
        <v>726</v>
      </c>
      <c r="U127" s="155"/>
      <c r="V127" s="240" t="s">
        <v>726</v>
      </c>
      <c r="W127" s="237"/>
    </row>
    <row r="128" spans="1:23" s="123" customFormat="1" ht="12">
      <c r="A128" s="92" t="s">
        <v>442</v>
      </c>
      <c r="B128" s="104">
        <v>205</v>
      </c>
      <c r="C128" s="102" t="s">
        <v>0</v>
      </c>
      <c r="D128" s="72"/>
      <c r="E128" s="156">
        <v>0.094471</v>
      </c>
      <c r="F128" s="155"/>
      <c r="G128" s="154">
        <v>0.059246</v>
      </c>
      <c r="H128" s="155"/>
      <c r="I128" s="235"/>
      <c r="J128" s="241"/>
      <c r="K128" s="155"/>
      <c r="L128" s="240"/>
      <c r="M128" s="237"/>
      <c r="N128" s="235"/>
      <c r="O128" s="241">
        <v>15.54702503</v>
      </c>
      <c r="P128" s="155"/>
      <c r="Q128" s="240">
        <v>1.190913</v>
      </c>
      <c r="R128" s="237"/>
      <c r="S128" s="235"/>
      <c r="T128" s="241" t="s">
        <v>726</v>
      </c>
      <c r="U128" s="155"/>
      <c r="V128" s="240" t="s">
        <v>726</v>
      </c>
      <c r="W128" s="237"/>
    </row>
    <row r="129" spans="1:23" s="123" customFormat="1" ht="12">
      <c r="A129" s="92" t="s">
        <v>443</v>
      </c>
      <c r="B129" s="104">
        <v>209</v>
      </c>
      <c r="C129" s="102" t="s">
        <v>0</v>
      </c>
      <c r="D129" s="72"/>
      <c r="E129" s="156">
        <v>0.123026</v>
      </c>
      <c r="F129" s="155"/>
      <c r="G129" s="154">
        <v>0.077154</v>
      </c>
      <c r="H129" s="155"/>
      <c r="I129" s="235"/>
      <c r="J129" s="241"/>
      <c r="K129" s="155"/>
      <c r="L129" s="240"/>
      <c r="M129" s="237"/>
      <c r="N129" s="235"/>
      <c r="O129" s="241">
        <v>10.29115922</v>
      </c>
      <c r="P129" s="155"/>
      <c r="Q129" s="240">
        <v>0.78831</v>
      </c>
      <c r="R129" s="237"/>
      <c r="S129" s="235"/>
      <c r="T129" s="241" t="s">
        <v>726</v>
      </c>
      <c r="U129" s="155"/>
      <c r="V129" s="240" t="s">
        <v>726</v>
      </c>
      <c r="W129" s="237"/>
    </row>
    <row r="130" spans="1:23" s="123" customFormat="1" ht="12">
      <c r="A130" s="92" t="s">
        <v>444</v>
      </c>
      <c r="B130" s="104">
        <v>211</v>
      </c>
      <c r="C130" s="102" t="s">
        <v>0</v>
      </c>
      <c r="D130" s="72"/>
      <c r="E130" s="156">
        <v>0.010384</v>
      </c>
      <c r="F130" s="155"/>
      <c r="G130" s="154">
        <v>0.006512</v>
      </c>
      <c r="H130" s="155"/>
      <c r="I130" s="235"/>
      <c r="J130" s="241"/>
      <c r="K130" s="155"/>
      <c r="L130" s="240"/>
      <c r="M130" s="237"/>
      <c r="N130" s="235"/>
      <c r="O130" s="241" t="s">
        <v>726</v>
      </c>
      <c r="P130" s="155"/>
      <c r="Q130" s="240" t="s">
        <v>726</v>
      </c>
      <c r="R130" s="237"/>
      <c r="S130" s="235"/>
      <c r="T130" s="241" t="s">
        <v>726</v>
      </c>
      <c r="U130" s="155"/>
      <c r="V130" s="240" t="s">
        <v>726</v>
      </c>
      <c r="W130" s="237"/>
    </row>
    <row r="131" spans="1:23" ht="12.75">
      <c r="A131" s="92" t="s">
        <v>445</v>
      </c>
      <c r="B131" s="104">
        <v>212</v>
      </c>
      <c r="C131" s="102" t="s">
        <v>0</v>
      </c>
      <c r="D131" s="72"/>
      <c r="E131" s="156">
        <v>0.011364</v>
      </c>
      <c r="F131" s="155"/>
      <c r="G131" s="154">
        <v>0.007127</v>
      </c>
      <c r="H131" s="155"/>
      <c r="I131" s="233"/>
      <c r="J131" s="241"/>
      <c r="K131" s="155"/>
      <c r="L131" s="240"/>
      <c r="M131" s="237"/>
      <c r="N131" s="233"/>
      <c r="O131" s="241">
        <v>0.822485956</v>
      </c>
      <c r="P131" s="155"/>
      <c r="Q131" s="240">
        <v>0.063003</v>
      </c>
      <c r="R131" s="237"/>
      <c r="S131" s="233"/>
      <c r="T131" s="241" t="s">
        <v>726</v>
      </c>
      <c r="U131" s="155"/>
      <c r="V131" s="240" t="s">
        <v>726</v>
      </c>
      <c r="W131" s="237"/>
    </row>
    <row r="132" spans="1:23" s="123" customFormat="1" ht="12">
      <c r="A132" s="92" t="s">
        <v>446</v>
      </c>
      <c r="B132" s="104">
        <v>213</v>
      </c>
      <c r="C132" s="102" t="s">
        <v>0</v>
      </c>
      <c r="D132" s="72"/>
      <c r="E132" s="156">
        <v>0.278881</v>
      </c>
      <c r="F132" s="155"/>
      <c r="G132" s="154">
        <v>0.174895</v>
      </c>
      <c r="H132" s="155"/>
      <c r="I132" s="235"/>
      <c r="J132" s="241"/>
      <c r="K132" s="155"/>
      <c r="L132" s="240"/>
      <c r="M132" s="237"/>
      <c r="N132" s="235"/>
      <c r="O132" s="241">
        <v>32.13257842</v>
      </c>
      <c r="P132" s="155"/>
      <c r="Q132" s="240">
        <v>2.461378</v>
      </c>
      <c r="R132" s="237"/>
      <c r="S132" s="235"/>
      <c r="T132" s="241" t="s">
        <v>726</v>
      </c>
      <c r="U132" s="155"/>
      <c r="V132" s="240" t="s">
        <v>726</v>
      </c>
      <c r="W132" s="237"/>
    </row>
    <row r="133" spans="1:23" s="123" customFormat="1" ht="12">
      <c r="A133" s="92" t="s">
        <v>447</v>
      </c>
      <c r="B133" s="104">
        <v>214</v>
      </c>
      <c r="C133" s="102" t="s">
        <v>0</v>
      </c>
      <c r="D133" s="72"/>
      <c r="E133" s="156">
        <v>0.059316</v>
      </c>
      <c r="F133" s="155"/>
      <c r="G133" s="154">
        <v>0.037199</v>
      </c>
      <c r="H133" s="155"/>
      <c r="I133" s="235"/>
      <c r="J133" s="241"/>
      <c r="K133" s="155"/>
      <c r="L133" s="240"/>
      <c r="M133" s="237"/>
      <c r="N133" s="235"/>
      <c r="O133" s="241">
        <v>4.705087551</v>
      </c>
      <c r="P133" s="155"/>
      <c r="Q133" s="240">
        <v>0.360413</v>
      </c>
      <c r="R133" s="237"/>
      <c r="S133" s="235"/>
      <c r="T133" s="241" t="s">
        <v>726</v>
      </c>
      <c r="U133" s="155"/>
      <c r="V133" s="240" t="s">
        <v>726</v>
      </c>
      <c r="W133" s="237"/>
    </row>
    <row r="134" spans="1:23" ht="12.75">
      <c r="A134" s="92" t="s">
        <v>448</v>
      </c>
      <c r="B134" s="104">
        <v>215</v>
      </c>
      <c r="C134" s="102" t="s">
        <v>0</v>
      </c>
      <c r="D134" s="72"/>
      <c r="E134" s="156">
        <v>0.073581</v>
      </c>
      <c r="F134" s="155"/>
      <c r="G134" s="154">
        <v>0.046145</v>
      </c>
      <c r="H134" s="155"/>
      <c r="I134" s="235"/>
      <c r="J134" s="241"/>
      <c r="K134" s="155"/>
      <c r="L134" s="240"/>
      <c r="M134" s="237"/>
      <c r="N134" s="235"/>
      <c r="O134" s="241">
        <v>6.989413935</v>
      </c>
      <c r="P134" s="155"/>
      <c r="Q134" s="240">
        <v>0.535394</v>
      </c>
      <c r="R134" s="237"/>
      <c r="S134" s="235"/>
      <c r="T134" s="241" t="s">
        <v>726</v>
      </c>
      <c r="U134" s="155"/>
      <c r="V134" s="240" t="s">
        <v>726</v>
      </c>
      <c r="W134" s="237"/>
    </row>
    <row r="135" spans="1:23" s="123" customFormat="1" ht="12">
      <c r="A135" s="92" t="s">
        <v>449</v>
      </c>
      <c r="B135" s="104">
        <v>216</v>
      </c>
      <c r="C135" s="102" t="s">
        <v>0</v>
      </c>
      <c r="D135" s="72"/>
      <c r="E135" s="156">
        <v>0.060979</v>
      </c>
      <c r="F135" s="155"/>
      <c r="G135" s="154">
        <v>0.038242</v>
      </c>
      <c r="H135" s="155"/>
      <c r="I135" s="235"/>
      <c r="J135" s="241"/>
      <c r="K135" s="155"/>
      <c r="L135" s="240"/>
      <c r="M135" s="237"/>
      <c r="N135" s="235"/>
      <c r="O135" s="241">
        <v>7.015810561</v>
      </c>
      <c r="P135" s="155"/>
      <c r="Q135" s="240">
        <v>0.537416</v>
      </c>
      <c r="R135" s="237"/>
      <c r="S135" s="235"/>
      <c r="T135" s="241" t="s">
        <v>726</v>
      </c>
      <c r="U135" s="155"/>
      <c r="V135" s="240" t="s">
        <v>726</v>
      </c>
      <c r="W135" s="237"/>
    </row>
    <row r="136" spans="1:23" s="123" customFormat="1" ht="12">
      <c r="A136" s="92" t="s">
        <v>450</v>
      </c>
      <c r="B136" s="104">
        <v>217</v>
      </c>
      <c r="C136" s="102" t="s">
        <v>0</v>
      </c>
      <c r="D136" s="72"/>
      <c r="E136" s="156">
        <v>0.007018</v>
      </c>
      <c r="F136" s="155"/>
      <c r="G136" s="154">
        <v>0.004401</v>
      </c>
      <c r="H136" s="155"/>
      <c r="I136" s="235"/>
      <c r="J136" s="241"/>
      <c r="K136" s="155"/>
      <c r="L136" s="240"/>
      <c r="M136" s="237"/>
      <c r="N136" s="235"/>
      <c r="O136" s="241">
        <v>0.556652877</v>
      </c>
      <c r="P136" s="155"/>
      <c r="Q136" s="240">
        <v>0.04264</v>
      </c>
      <c r="R136" s="237"/>
      <c r="S136" s="235"/>
      <c r="T136" s="241" t="s">
        <v>726</v>
      </c>
      <c r="U136" s="155"/>
      <c r="V136" s="240" t="s">
        <v>726</v>
      </c>
      <c r="W136" s="237"/>
    </row>
    <row r="137" spans="1:23" s="123" customFormat="1" ht="12">
      <c r="A137" s="92" t="s">
        <v>792</v>
      </c>
      <c r="B137" s="104">
        <v>218</v>
      </c>
      <c r="C137" s="102" t="s">
        <v>848</v>
      </c>
      <c r="D137" s="72"/>
      <c r="E137" s="156">
        <v>0</v>
      </c>
      <c r="F137" s="155"/>
      <c r="G137" s="154" t="s">
        <v>0</v>
      </c>
      <c r="H137" s="155"/>
      <c r="I137" s="235"/>
      <c r="J137" s="241"/>
      <c r="K137" s="155"/>
      <c r="L137" s="240"/>
      <c r="M137" s="237"/>
      <c r="N137" s="235"/>
      <c r="O137" s="241" t="s">
        <v>726</v>
      </c>
      <c r="P137" s="155"/>
      <c r="Q137" s="240" t="s">
        <v>726</v>
      </c>
      <c r="R137" s="237"/>
      <c r="S137" s="235"/>
      <c r="T137" s="241" t="s">
        <v>726</v>
      </c>
      <c r="U137" s="155"/>
      <c r="V137" s="240" t="s">
        <v>726</v>
      </c>
      <c r="W137" s="237"/>
    </row>
    <row r="138" spans="1:23" ht="12.75">
      <c r="A138" s="92" t="s">
        <v>451</v>
      </c>
      <c r="B138" s="104">
        <v>220</v>
      </c>
      <c r="C138" s="102" t="s">
        <v>0</v>
      </c>
      <c r="D138" s="72"/>
      <c r="E138" s="156">
        <v>0.026163</v>
      </c>
      <c r="F138" s="155"/>
      <c r="G138" s="154">
        <v>0.016408</v>
      </c>
      <c r="H138" s="155"/>
      <c r="I138" s="233"/>
      <c r="J138" s="241"/>
      <c r="K138" s="155"/>
      <c r="L138" s="240"/>
      <c r="M138" s="237"/>
      <c r="N138" s="233"/>
      <c r="O138" s="241">
        <v>5.598473643</v>
      </c>
      <c r="P138" s="155"/>
      <c r="Q138" s="240">
        <v>0.428847</v>
      </c>
      <c r="R138" s="237"/>
      <c r="S138" s="233"/>
      <c r="T138" s="241" t="s">
        <v>726</v>
      </c>
      <c r="U138" s="155"/>
      <c r="V138" s="240" t="s">
        <v>726</v>
      </c>
      <c r="W138" s="237"/>
    </row>
    <row r="139" spans="1:23" s="123" customFormat="1" ht="12">
      <c r="A139" s="92" t="s">
        <v>839</v>
      </c>
      <c r="B139" s="104">
        <v>221</v>
      </c>
      <c r="C139" s="102" t="s">
        <v>0</v>
      </c>
      <c r="D139" s="72"/>
      <c r="E139" s="156">
        <v>0.00308</v>
      </c>
      <c r="F139" s="155"/>
      <c r="G139" s="154">
        <v>0.001932</v>
      </c>
      <c r="H139" s="155"/>
      <c r="I139" s="235"/>
      <c r="J139" s="241"/>
      <c r="K139" s="155"/>
      <c r="L139" s="240"/>
      <c r="M139" s="237"/>
      <c r="N139" s="235"/>
      <c r="O139" s="241">
        <v>0.17166945</v>
      </c>
      <c r="P139" s="155"/>
      <c r="Q139" s="240">
        <v>0.01315</v>
      </c>
      <c r="R139" s="237"/>
      <c r="S139" s="235"/>
      <c r="T139" s="241" t="s">
        <v>726</v>
      </c>
      <c r="U139" s="155"/>
      <c r="V139" s="240" t="s">
        <v>726</v>
      </c>
      <c r="W139" s="237"/>
    </row>
    <row r="140" spans="1:23" s="123" customFormat="1" ht="12">
      <c r="A140" s="92" t="s">
        <v>452</v>
      </c>
      <c r="B140" s="104">
        <v>222</v>
      </c>
      <c r="C140" s="102" t="s">
        <v>0</v>
      </c>
      <c r="D140" s="72"/>
      <c r="E140" s="156">
        <v>0.096826</v>
      </c>
      <c r="F140" s="155"/>
      <c r="G140" s="154">
        <v>0.060723</v>
      </c>
      <c r="H140" s="155"/>
      <c r="I140" s="235"/>
      <c r="J140" s="241"/>
      <c r="K140" s="155"/>
      <c r="L140" s="240"/>
      <c r="M140" s="237"/>
      <c r="N140" s="235"/>
      <c r="O140" s="241">
        <v>13.51139089</v>
      </c>
      <c r="P140" s="155"/>
      <c r="Q140" s="240">
        <v>1.034982</v>
      </c>
      <c r="R140" s="237"/>
      <c r="S140" s="235"/>
      <c r="T140" s="241" t="s">
        <v>726</v>
      </c>
      <c r="U140" s="155"/>
      <c r="V140" s="240" t="s">
        <v>726</v>
      </c>
      <c r="W140" s="237"/>
    </row>
    <row r="141" spans="1:23" s="123" customFormat="1" ht="12">
      <c r="A141" s="92" t="s">
        <v>453</v>
      </c>
      <c r="B141" s="104">
        <v>223</v>
      </c>
      <c r="C141" s="102" t="s">
        <v>0</v>
      </c>
      <c r="D141" s="72"/>
      <c r="E141" s="156">
        <v>0.05486</v>
      </c>
      <c r="F141" s="155"/>
      <c r="G141" s="154">
        <v>0.034404</v>
      </c>
      <c r="H141" s="155"/>
      <c r="I141" s="235"/>
      <c r="J141" s="241"/>
      <c r="K141" s="155"/>
      <c r="L141" s="240"/>
      <c r="M141" s="237"/>
      <c r="N141" s="235"/>
      <c r="O141" s="241">
        <v>5.201923742</v>
      </c>
      <c r="P141" s="155"/>
      <c r="Q141" s="240">
        <v>0.398471</v>
      </c>
      <c r="R141" s="237"/>
      <c r="S141" s="235"/>
      <c r="T141" s="241" t="s">
        <v>726</v>
      </c>
      <c r="U141" s="155"/>
      <c r="V141" s="240" t="s">
        <v>726</v>
      </c>
      <c r="W141" s="237"/>
    </row>
    <row r="142" spans="1:23" ht="12.75">
      <c r="A142" s="92" t="s">
        <v>754</v>
      </c>
      <c r="B142" s="104">
        <v>225</v>
      </c>
      <c r="C142" s="102" t="s">
        <v>0</v>
      </c>
      <c r="D142" s="72"/>
      <c r="E142" s="156">
        <v>0.106998</v>
      </c>
      <c r="F142" s="155"/>
      <c r="G142" s="154">
        <v>0.067102</v>
      </c>
      <c r="H142" s="155"/>
      <c r="I142" s="233"/>
      <c r="J142" s="241"/>
      <c r="K142" s="155"/>
      <c r="L142" s="240"/>
      <c r="M142" s="237"/>
      <c r="N142" s="233"/>
      <c r="O142" s="241">
        <v>12.33552696</v>
      </c>
      <c r="P142" s="155"/>
      <c r="Q142" s="240">
        <v>0.94491</v>
      </c>
      <c r="R142" s="237"/>
      <c r="S142" s="233"/>
      <c r="T142" s="241" t="s">
        <v>726</v>
      </c>
      <c r="U142" s="155"/>
      <c r="V142" s="240" t="s">
        <v>726</v>
      </c>
      <c r="W142" s="237"/>
    </row>
    <row r="143" spans="1:23" s="123" customFormat="1" ht="12">
      <c r="A143" s="92" t="s">
        <v>454</v>
      </c>
      <c r="B143" s="104">
        <v>227</v>
      </c>
      <c r="C143" s="102" t="s">
        <v>0</v>
      </c>
      <c r="D143" s="72"/>
      <c r="E143" s="156">
        <v>0.007917</v>
      </c>
      <c r="F143" s="155"/>
      <c r="G143" s="154">
        <v>0.004965</v>
      </c>
      <c r="H143" s="155"/>
      <c r="I143" s="235"/>
      <c r="J143" s="241"/>
      <c r="K143" s="155"/>
      <c r="L143" s="240"/>
      <c r="M143" s="237"/>
      <c r="N143" s="235"/>
      <c r="O143" s="241">
        <v>0.691756081</v>
      </c>
      <c r="P143" s="155"/>
      <c r="Q143" s="240">
        <v>0.052989</v>
      </c>
      <c r="R143" s="237"/>
      <c r="S143" s="235"/>
      <c r="T143" s="241" t="s">
        <v>726</v>
      </c>
      <c r="U143" s="155"/>
      <c r="V143" s="240" t="s">
        <v>726</v>
      </c>
      <c r="W143" s="237"/>
    </row>
    <row r="144" spans="1:23" s="123" customFormat="1" ht="12">
      <c r="A144" s="92" t="s">
        <v>455</v>
      </c>
      <c r="B144" s="104">
        <v>228</v>
      </c>
      <c r="C144" s="102" t="s">
        <v>0</v>
      </c>
      <c r="D144" s="72"/>
      <c r="E144" s="156">
        <v>0.063394</v>
      </c>
      <c r="F144" s="155"/>
      <c r="G144" s="154">
        <v>0.039756</v>
      </c>
      <c r="H144" s="155"/>
      <c r="I144" s="235"/>
      <c r="J144" s="241"/>
      <c r="K144" s="155"/>
      <c r="L144" s="240"/>
      <c r="M144" s="237"/>
      <c r="N144" s="235"/>
      <c r="O144" s="241">
        <v>6.42162539</v>
      </c>
      <c r="P144" s="155"/>
      <c r="Q144" s="240">
        <v>0.491901</v>
      </c>
      <c r="R144" s="237"/>
      <c r="S144" s="235"/>
      <c r="T144" s="241" t="s">
        <v>726</v>
      </c>
      <c r="U144" s="155"/>
      <c r="V144" s="240" t="s">
        <v>726</v>
      </c>
      <c r="W144" s="237"/>
    </row>
    <row r="145" spans="1:23" s="123" customFormat="1" ht="12">
      <c r="A145" s="92" t="s">
        <v>456</v>
      </c>
      <c r="B145" s="104">
        <v>229</v>
      </c>
      <c r="C145" s="102" t="s">
        <v>0</v>
      </c>
      <c r="D145" s="72"/>
      <c r="E145" s="156">
        <v>0.072756</v>
      </c>
      <c r="F145" s="155"/>
      <c r="G145" s="154">
        <v>0.045628</v>
      </c>
      <c r="H145" s="155"/>
      <c r="I145" s="235"/>
      <c r="J145" s="241"/>
      <c r="K145" s="155"/>
      <c r="L145" s="240"/>
      <c r="M145" s="237"/>
      <c r="N145" s="235"/>
      <c r="O145" s="241">
        <v>6.789050231</v>
      </c>
      <c r="P145" s="155"/>
      <c r="Q145" s="240">
        <v>0.520046</v>
      </c>
      <c r="R145" s="237"/>
      <c r="S145" s="235"/>
      <c r="T145" s="241" t="s">
        <v>726</v>
      </c>
      <c r="U145" s="155"/>
      <c r="V145" s="240" t="s">
        <v>726</v>
      </c>
      <c r="W145" s="237"/>
    </row>
    <row r="146" spans="1:23" s="123" customFormat="1" ht="12">
      <c r="A146" s="92" t="s">
        <v>457</v>
      </c>
      <c r="B146" s="104">
        <v>232</v>
      </c>
      <c r="C146" s="102" t="s">
        <v>0</v>
      </c>
      <c r="D146" s="72"/>
      <c r="E146" s="156">
        <v>0.015863</v>
      </c>
      <c r="F146" s="155"/>
      <c r="G146" s="154">
        <v>0.009948</v>
      </c>
      <c r="H146" s="155"/>
      <c r="I146" s="235"/>
      <c r="J146" s="241"/>
      <c r="K146" s="155"/>
      <c r="L146" s="240"/>
      <c r="M146" s="237"/>
      <c r="N146" s="235"/>
      <c r="O146" s="241">
        <v>1.288095279</v>
      </c>
      <c r="P146" s="155"/>
      <c r="Q146" s="240">
        <v>0.098669</v>
      </c>
      <c r="R146" s="237"/>
      <c r="S146" s="235"/>
      <c r="T146" s="241" t="s">
        <v>726</v>
      </c>
      <c r="U146" s="155"/>
      <c r="V146" s="240" t="s">
        <v>726</v>
      </c>
      <c r="W146" s="237"/>
    </row>
    <row r="147" spans="1:23" ht="12.75">
      <c r="A147" s="92" t="s">
        <v>458</v>
      </c>
      <c r="B147" s="104">
        <v>234</v>
      </c>
      <c r="C147" s="102" t="s">
        <v>0</v>
      </c>
      <c r="D147" s="72"/>
      <c r="E147" s="156">
        <v>0.172142</v>
      </c>
      <c r="F147" s="155"/>
      <c r="G147" s="154">
        <v>0.107956</v>
      </c>
      <c r="H147" s="155"/>
      <c r="I147" s="233"/>
      <c r="J147" s="241"/>
      <c r="K147" s="155"/>
      <c r="L147" s="240"/>
      <c r="M147" s="237"/>
      <c r="N147" s="233"/>
      <c r="O147" s="241">
        <v>46.39987624</v>
      </c>
      <c r="P147" s="155"/>
      <c r="Q147" s="240">
        <v>3.554263</v>
      </c>
      <c r="R147" s="237"/>
      <c r="S147" s="233"/>
      <c r="T147" s="241" t="s">
        <v>726</v>
      </c>
      <c r="U147" s="155"/>
      <c r="V147" s="240" t="s">
        <v>726</v>
      </c>
      <c r="W147" s="237"/>
    </row>
    <row r="148" spans="1:22" s="123" customFormat="1" ht="12">
      <c r="A148" s="92" t="s">
        <v>459</v>
      </c>
      <c r="B148" s="104">
        <v>236</v>
      </c>
      <c r="C148" s="102" t="s">
        <v>0</v>
      </c>
      <c r="D148" s="72"/>
      <c r="E148" s="156">
        <v>0.034069</v>
      </c>
      <c r="F148" s="155"/>
      <c r="G148" s="154">
        <v>0.021366</v>
      </c>
      <c r="H148" s="155"/>
      <c r="I148" s="235"/>
      <c r="J148" s="241"/>
      <c r="K148" s="155"/>
      <c r="L148" s="240"/>
      <c r="N148" s="235"/>
      <c r="O148" s="241">
        <v>3.176733372</v>
      </c>
      <c r="P148" s="155"/>
      <c r="Q148" s="240">
        <v>0.24334</v>
      </c>
      <c r="S148" s="235"/>
      <c r="T148" s="241" t="s">
        <v>726</v>
      </c>
      <c r="U148" s="155"/>
      <c r="V148" s="240" t="s">
        <v>726</v>
      </c>
    </row>
    <row r="149" spans="1:23" s="123" customFormat="1" ht="12">
      <c r="A149" s="92" t="s">
        <v>460</v>
      </c>
      <c r="B149" s="104">
        <v>239</v>
      </c>
      <c r="C149" s="102" t="s">
        <v>0</v>
      </c>
      <c r="D149" s="72"/>
      <c r="E149" s="156">
        <v>0.13548</v>
      </c>
      <c r="F149" s="155"/>
      <c r="G149" s="154">
        <v>0.084964</v>
      </c>
      <c r="H149" s="155"/>
      <c r="I149" s="235"/>
      <c r="J149" s="241"/>
      <c r="K149" s="155"/>
      <c r="L149" s="240"/>
      <c r="M149" s="237"/>
      <c r="N149" s="235"/>
      <c r="O149" s="241">
        <v>15.21003072</v>
      </c>
      <c r="P149" s="155"/>
      <c r="Q149" s="240">
        <v>1.165099</v>
      </c>
      <c r="R149" s="237"/>
      <c r="S149" s="235"/>
      <c r="T149" s="241" t="s">
        <v>726</v>
      </c>
      <c r="U149" s="155"/>
      <c r="V149" s="240" t="s">
        <v>726</v>
      </c>
      <c r="W149" s="237"/>
    </row>
    <row r="150" spans="1:23" s="123" customFormat="1" ht="12">
      <c r="A150" s="92" t="s">
        <v>793</v>
      </c>
      <c r="B150" s="104">
        <v>240</v>
      </c>
      <c r="C150" s="102" t="s">
        <v>0</v>
      </c>
      <c r="D150" s="72"/>
      <c r="E150" s="156">
        <v>0.059944</v>
      </c>
      <c r="F150" s="155"/>
      <c r="G150" s="154">
        <v>0.037593</v>
      </c>
      <c r="H150" s="155"/>
      <c r="I150" s="235"/>
      <c r="J150" s="241"/>
      <c r="K150" s="155"/>
      <c r="L150" s="240"/>
      <c r="M150" s="237"/>
      <c r="N150" s="235"/>
      <c r="O150" s="241">
        <v>4.945986133</v>
      </c>
      <c r="P150" s="155"/>
      <c r="Q150" s="240">
        <v>0.378866</v>
      </c>
      <c r="R150" s="237"/>
      <c r="S150" s="235"/>
      <c r="T150" s="241" t="s">
        <v>726</v>
      </c>
      <c r="U150" s="155"/>
      <c r="V150" s="240" t="s">
        <v>726</v>
      </c>
      <c r="W150" s="237"/>
    </row>
    <row r="151" spans="1:23" s="123" customFormat="1" ht="12">
      <c r="A151" s="92" t="s">
        <v>461</v>
      </c>
      <c r="B151" s="104">
        <v>243</v>
      </c>
      <c r="C151" s="102" t="s">
        <v>0</v>
      </c>
      <c r="D151" s="72"/>
      <c r="E151" s="156">
        <v>0.105746</v>
      </c>
      <c r="F151" s="155"/>
      <c r="G151" s="154">
        <v>0.066317</v>
      </c>
      <c r="H151" s="155"/>
      <c r="I151" s="235"/>
      <c r="J151" s="241"/>
      <c r="K151" s="155"/>
      <c r="L151" s="240"/>
      <c r="M151" s="237"/>
      <c r="N151" s="235"/>
      <c r="O151" s="241">
        <v>12.51403708</v>
      </c>
      <c r="P151" s="155"/>
      <c r="Q151" s="240">
        <v>0.958584</v>
      </c>
      <c r="R151" s="237"/>
      <c r="S151" s="235"/>
      <c r="T151" s="241" t="s">
        <v>726</v>
      </c>
      <c r="U151" s="155"/>
      <c r="V151" s="240" t="s">
        <v>726</v>
      </c>
      <c r="W151" s="237"/>
    </row>
    <row r="152" spans="1:23" s="123" customFormat="1" ht="12">
      <c r="A152" s="92" t="s">
        <v>462</v>
      </c>
      <c r="B152" s="104">
        <v>244</v>
      </c>
      <c r="C152" s="102" t="s">
        <v>0</v>
      </c>
      <c r="D152" s="72"/>
      <c r="E152" s="156">
        <v>0.015507</v>
      </c>
      <c r="F152" s="155"/>
      <c r="G152" s="154">
        <v>0.009725</v>
      </c>
      <c r="H152" s="155"/>
      <c r="I152" s="235"/>
      <c r="J152" s="241"/>
      <c r="K152" s="155"/>
      <c r="L152" s="240"/>
      <c r="M152" s="237"/>
      <c r="N152" s="235"/>
      <c r="O152" s="241">
        <v>1.230067088</v>
      </c>
      <c r="P152" s="155"/>
      <c r="Q152" s="240">
        <v>0.094224</v>
      </c>
      <c r="R152" s="237"/>
      <c r="S152" s="235"/>
      <c r="T152" s="241" t="s">
        <v>726</v>
      </c>
      <c r="U152" s="155"/>
      <c r="V152" s="240" t="s">
        <v>726</v>
      </c>
      <c r="W152" s="237"/>
    </row>
    <row r="153" spans="1:23" s="123" customFormat="1" ht="12">
      <c r="A153" s="92" t="s">
        <v>463</v>
      </c>
      <c r="B153" s="104">
        <v>248</v>
      </c>
      <c r="C153" s="102" t="s">
        <v>0</v>
      </c>
      <c r="D153" s="72"/>
      <c r="E153" s="156">
        <v>0.03864</v>
      </c>
      <c r="F153" s="155"/>
      <c r="G153" s="154">
        <v>0.024232</v>
      </c>
      <c r="H153" s="155"/>
      <c r="I153" s="235"/>
      <c r="J153" s="241"/>
      <c r="K153" s="155"/>
      <c r="L153" s="240"/>
      <c r="M153" s="237"/>
      <c r="N153" s="235"/>
      <c r="O153" s="241">
        <v>4.245940311</v>
      </c>
      <c r="P153" s="155"/>
      <c r="Q153" s="240">
        <v>0.325242</v>
      </c>
      <c r="R153" s="237"/>
      <c r="S153" s="235"/>
      <c r="T153" s="241" t="s">
        <v>726</v>
      </c>
      <c r="U153" s="155"/>
      <c r="V153" s="240" t="s">
        <v>726</v>
      </c>
      <c r="W153" s="237"/>
    </row>
    <row r="154" spans="1:23" s="123" customFormat="1" ht="12">
      <c r="A154" s="92" t="s">
        <v>464</v>
      </c>
      <c r="B154" s="104">
        <v>249</v>
      </c>
      <c r="C154" s="102" t="s">
        <v>0</v>
      </c>
      <c r="D154" s="72"/>
      <c r="E154" s="156">
        <v>0.04964</v>
      </c>
      <c r="F154" s="155"/>
      <c r="G154" s="154">
        <v>0.031131</v>
      </c>
      <c r="H154" s="155"/>
      <c r="I154" s="235"/>
      <c r="J154" s="241"/>
      <c r="K154" s="155"/>
      <c r="L154" s="240"/>
      <c r="M154" s="237"/>
      <c r="N154" s="235"/>
      <c r="O154" s="241">
        <v>8.926915812</v>
      </c>
      <c r="P154" s="155"/>
      <c r="Q154" s="240">
        <v>0.683808</v>
      </c>
      <c r="R154" s="237"/>
      <c r="S154" s="235"/>
      <c r="T154" s="241" t="s">
        <v>726</v>
      </c>
      <c r="U154" s="155"/>
      <c r="V154" s="240" t="s">
        <v>726</v>
      </c>
      <c r="W154" s="237"/>
    </row>
    <row r="155" spans="1:23" s="123" customFormat="1" ht="12">
      <c r="A155" s="92" t="s">
        <v>465</v>
      </c>
      <c r="B155" s="104">
        <v>250</v>
      </c>
      <c r="C155" s="102" t="s">
        <v>0</v>
      </c>
      <c r="D155" s="72"/>
      <c r="E155" s="156">
        <v>0.038262</v>
      </c>
      <c r="F155" s="155"/>
      <c r="G155" s="154">
        <v>0.023995</v>
      </c>
      <c r="H155" s="155"/>
      <c r="I155" s="235"/>
      <c r="J155" s="241"/>
      <c r="K155" s="155"/>
      <c r="L155" s="240"/>
      <c r="M155" s="237"/>
      <c r="N155" s="235"/>
      <c r="O155" s="241">
        <v>3.319982716</v>
      </c>
      <c r="P155" s="155"/>
      <c r="Q155" s="240">
        <v>0.254313</v>
      </c>
      <c r="R155" s="237"/>
      <c r="S155" s="235"/>
      <c r="T155" s="241" t="s">
        <v>726</v>
      </c>
      <c r="U155" s="155"/>
      <c r="V155" s="240" t="s">
        <v>726</v>
      </c>
      <c r="W155" s="237"/>
    </row>
    <row r="156" spans="1:23" s="123" customFormat="1" ht="12">
      <c r="A156" s="92" t="s">
        <v>466</v>
      </c>
      <c r="B156" s="104">
        <v>251</v>
      </c>
      <c r="C156" s="102" t="s">
        <v>0</v>
      </c>
      <c r="D156" s="72"/>
      <c r="E156" s="156">
        <v>0.008821</v>
      </c>
      <c r="F156" s="155"/>
      <c r="G156" s="154">
        <v>0.005532</v>
      </c>
      <c r="H156" s="155"/>
      <c r="I156" s="235"/>
      <c r="J156" s="241"/>
      <c r="K156" s="155"/>
      <c r="L156" s="240"/>
      <c r="M156" s="237"/>
      <c r="N156" s="235"/>
      <c r="O156" s="241">
        <v>1.117613808</v>
      </c>
      <c r="P156" s="155"/>
      <c r="Q156" s="240">
        <v>0.08561</v>
      </c>
      <c r="R156" s="237"/>
      <c r="S156" s="235"/>
      <c r="T156" s="241" t="s">
        <v>726</v>
      </c>
      <c r="U156" s="155"/>
      <c r="V156" s="240" t="s">
        <v>726</v>
      </c>
      <c r="W156" s="237"/>
    </row>
    <row r="157" spans="1:23" s="123" customFormat="1" ht="12">
      <c r="A157" s="92" t="s">
        <v>757</v>
      </c>
      <c r="B157" s="104">
        <v>252</v>
      </c>
      <c r="C157" s="102" t="s">
        <v>0</v>
      </c>
      <c r="D157" s="72"/>
      <c r="E157" s="156">
        <v>0.086477</v>
      </c>
      <c r="F157" s="155"/>
      <c r="G157" s="154">
        <v>0.054233</v>
      </c>
      <c r="H157" s="155"/>
      <c r="I157" s="235"/>
      <c r="J157" s="241"/>
      <c r="K157" s="155"/>
      <c r="L157" s="240"/>
      <c r="M157" s="237"/>
      <c r="N157" s="235"/>
      <c r="O157" s="241">
        <v>9.926136445</v>
      </c>
      <c r="P157" s="155"/>
      <c r="Q157" s="240">
        <v>0.760349</v>
      </c>
      <c r="R157" s="237"/>
      <c r="S157" s="235"/>
      <c r="T157" s="241" t="s">
        <v>726</v>
      </c>
      <c r="U157" s="155"/>
      <c r="V157" s="240" t="s">
        <v>726</v>
      </c>
      <c r="W157" s="237"/>
    </row>
    <row r="158" spans="1:23" s="123" customFormat="1" ht="12">
      <c r="A158" s="92" t="s">
        <v>840</v>
      </c>
      <c r="B158" s="104">
        <v>253</v>
      </c>
      <c r="C158" s="102" t="s">
        <v>0</v>
      </c>
      <c r="D158" s="72"/>
      <c r="E158" s="156">
        <v>0.114332</v>
      </c>
      <c r="F158" s="155"/>
      <c r="G158" s="154">
        <v>0.071701</v>
      </c>
      <c r="H158" s="155"/>
      <c r="I158" s="235"/>
      <c r="J158" s="241"/>
      <c r="K158" s="155"/>
      <c r="L158" s="240"/>
      <c r="M158" s="237"/>
      <c r="N158" s="235"/>
      <c r="O158" s="241">
        <v>12.45218386</v>
      </c>
      <c r="P158" s="155"/>
      <c r="Q158" s="240">
        <v>0.953846</v>
      </c>
      <c r="R158" s="237"/>
      <c r="S158" s="235"/>
      <c r="T158" s="241" t="s">
        <v>726</v>
      </c>
      <c r="U158" s="155"/>
      <c r="V158" s="240" t="s">
        <v>726</v>
      </c>
      <c r="W158" s="237"/>
    </row>
    <row r="159" spans="1:23" s="123" customFormat="1" ht="12">
      <c r="A159" s="92" t="s">
        <v>467</v>
      </c>
      <c r="B159" s="104">
        <v>254</v>
      </c>
      <c r="C159" s="102" t="s">
        <v>0</v>
      </c>
      <c r="D159" s="72"/>
      <c r="E159" s="156">
        <v>0.039574</v>
      </c>
      <c r="F159" s="155"/>
      <c r="G159" s="154">
        <v>0.024818</v>
      </c>
      <c r="H159" s="155"/>
      <c r="I159" s="235"/>
      <c r="J159" s="241"/>
      <c r="K159" s="155"/>
      <c r="L159" s="240"/>
      <c r="M159" s="237"/>
      <c r="N159" s="235"/>
      <c r="O159" s="241">
        <v>3.225427444</v>
      </c>
      <c r="P159" s="155"/>
      <c r="Q159" s="240">
        <v>0.24707</v>
      </c>
      <c r="R159" s="237"/>
      <c r="S159" s="235"/>
      <c r="T159" s="241" t="s">
        <v>726</v>
      </c>
      <c r="U159" s="155"/>
      <c r="V159" s="240" t="s">
        <v>726</v>
      </c>
      <c r="W159" s="237"/>
    </row>
    <row r="160" spans="1:23" s="123" customFormat="1" ht="12">
      <c r="A160" s="92" t="s">
        <v>468</v>
      </c>
      <c r="B160" s="104">
        <v>255</v>
      </c>
      <c r="C160" s="102" t="s">
        <v>0</v>
      </c>
      <c r="D160" s="72"/>
      <c r="E160" s="156">
        <v>0.064107</v>
      </c>
      <c r="F160" s="155"/>
      <c r="G160" s="154">
        <v>0.040204</v>
      </c>
      <c r="H160" s="155"/>
      <c r="I160" s="235"/>
      <c r="J160" s="241"/>
      <c r="K160" s="155"/>
      <c r="L160" s="240"/>
      <c r="M160" s="237"/>
      <c r="N160" s="235"/>
      <c r="O160" s="241">
        <v>6.197045197</v>
      </c>
      <c r="P160" s="155"/>
      <c r="Q160" s="240">
        <v>0.474698</v>
      </c>
      <c r="R160" s="237"/>
      <c r="S160" s="235"/>
      <c r="T160" s="241" t="s">
        <v>726</v>
      </c>
      <c r="U160" s="155"/>
      <c r="V160" s="240" t="s">
        <v>726</v>
      </c>
      <c r="W160" s="237"/>
    </row>
    <row r="161" spans="1:23" s="123" customFormat="1" ht="12">
      <c r="A161" s="92" t="s">
        <v>469</v>
      </c>
      <c r="B161" s="104">
        <v>256</v>
      </c>
      <c r="C161" s="102" t="s">
        <v>0</v>
      </c>
      <c r="D161" s="72"/>
      <c r="E161" s="156">
        <v>0.437192</v>
      </c>
      <c r="F161" s="155"/>
      <c r="G161" s="154">
        <v>0.274177</v>
      </c>
      <c r="H161" s="155"/>
      <c r="I161" s="235"/>
      <c r="J161" s="241"/>
      <c r="K161" s="155"/>
      <c r="L161" s="240"/>
      <c r="M161" s="155" t="s">
        <v>702</v>
      </c>
      <c r="N161" s="235"/>
      <c r="O161" s="241">
        <v>60.54216215</v>
      </c>
      <c r="P161" s="155"/>
      <c r="Q161" s="240">
        <v>4.637572</v>
      </c>
      <c r="R161" s="155" t="s">
        <v>702</v>
      </c>
      <c r="S161" s="235"/>
      <c r="T161" s="241" t="s">
        <v>726</v>
      </c>
      <c r="U161" s="155"/>
      <c r="V161" s="240" t="s">
        <v>726</v>
      </c>
      <c r="W161" s="155"/>
    </row>
    <row r="162" spans="1:23" s="123" customFormat="1" ht="12">
      <c r="A162" s="92" t="s">
        <v>841</v>
      </c>
      <c r="B162" s="104">
        <v>257</v>
      </c>
      <c r="C162" s="102"/>
      <c r="D162" s="72"/>
      <c r="E162" s="156">
        <v>0.018896</v>
      </c>
      <c r="F162" s="155"/>
      <c r="G162" s="154">
        <v>0.01185</v>
      </c>
      <c r="H162" s="155"/>
      <c r="I162" s="235"/>
      <c r="J162" s="241"/>
      <c r="K162" s="155"/>
      <c r="L162" s="240"/>
      <c r="M162" s="155"/>
      <c r="N162" s="235"/>
      <c r="O162" s="241">
        <v>1.817777122</v>
      </c>
      <c r="P162" s="155"/>
      <c r="Q162" s="240">
        <v>0.139243</v>
      </c>
      <c r="R162" s="155"/>
      <c r="S162" s="235"/>
      <c r="T162" s="241" t="s">
        <v>726</v>
      </c>
      <c r="U162" s="155"/>
      <c r="V162" s="240" t="s">
        <v>726</v>
      </c>
      <c r="W162" s="155"/>
    </row>
    <row r="163" spans="1:23" s="128" customFormat="1" ht="12">
      <c r="A163" s="92" t="s">
        <v>470</v>
      </c>
      <c r="B163" s="104">
        <v>259</v>
      </c>
      <c r="C163" s="102" t="s">
        <v>0</v>
      </c>
      <c r="D163" s="72"/>
      <c r="E163" s="156">
        <v>0.026258</v>
      </c>
      <c r="F163" s="155"/>
      <c r="G163" s="154">
        <v>0.016467</v>
      </c>
      <c r="H163" s="155"/>
      <c r="I163" s="235"/>
      <c r="J163" s="241"/>
      <c r="K163" s="155"/>
      <c r="L163" s="240"/>
      <c r="M163" s="237"/>
      <c r="N163" s="235"/>
      <c r="O163" s="241">
        <v>2.560355193</v>
      </c>
      <c r="P163" s="155"/>
      <c r="Q163" s="240">
        <v>0.196125</v>
      </c>
      <c r="R163" s="237"/>
      <c r="S163" s="235"/>
      <c r="T163" s="241" t="s">
        <v>726</v>
      </c>
      <c r="U163" s="155"/>
      <c r="V163" s="240" t="s">
        <v>726</v>
      </c>
      <c r="W163" s="237"/>
    </row>
    <row r="164" spans="1:23" s="123" customFormat="1" ht="12">
      <c r="A164" s="92" t="s">
        <v>842</v>
      </c>
      <c r="B164" s="104">
        <v>261</v>
      </c>
      <c r="C164" s="102" t="s">
        <v>0</v>
      </c>
      <c r="D164" s="72"/>
      <c r="E164" s="156">
        <v>0.185576</v>
      </c>
      <c r="F164" s="155"/>
      <c r="G164" s="154">
        <v>0.116381</v>
      </c>
      <c r="H164" s="155"/>
      <c r="I164" s="235"/>
      <c r="J164" s="241"/>
      <c r="K164" s="155"/>
      <c r="L164" s="240"/>
      <c r="M164" s="237"/>
      <c r="N164" s="235"/>
      <c r="O164" s="241">
        <v>29.02113166</v>
      </c>
      <c r="P164" s="155"/>
      <c r="Q164" s="240">
        <v>2.223039</v>
      </c>
      <c r="R164" s="237"/>
      <c r="S164" s="235"/>
      <c r="T164" s="241" t="s">
        <v>726</v>
      </c>
      <c r="U164" s="155"/>
      <c r="V164" s="240" t="s">
        <v>726</v>
      </c>
      <c r="W164" s="237"/>
    </row>
    <row r="165" spans="1:23" ht="12.75">
      <c r="A165" s="92" t="s">
        <v>471</v>
      </c>
      <c r="B165" s="104">
        <v>262</v>
      </c>
      <c r="C165" s="102" t="s">
        <v>0</v>
      </c>
      <c r="D165" s="72"/>
      <c r="E165" s="156">
        <v>0.129246</v>
      </c>
      <c r="F165" s="155"/>
      <c r="G165" s="154">
        <v>0.081054</v>
      </c>
      <c r="H165" s="155"/>
      <c r="I165" s="233"/>
      <c r="J165" s="241"/>
      <c r="K165" s="155"/>
      <c r="L165" s="240"/>
      <c r="M165" s="237"/>
      <c r="N165" s="233"/>
      <c r="O165" s="241">
        <v>10.81145473</v>
      </c>
      <c r="P165" s="155"/>
      <c r="Q165" s="240">
        <v>0.828165</v>
      </c>
      <c r="R165" s="237"/>
      <c r="S165" s="233"/>
      <c r="T165" s="241" t="s">
        <v>726</v>
      </c>
      <c r="U165" s="155"/>
      <c r="V165" s="240" t="s">
        <v>726</v>
      </c>
      <c r="W165" s="237"/>
    </row>
    <row r="166" spans="1:23" s="123" customFormat="1" ht="12">
      <c r="A166" s="92" t="s">
        <v>794</v>
      </c>
      <c r="B166" s="104">
        <v>263</v>
      </c>
      <c r="C166" s="102" t="s">
        <v>0</v>
      </c>
      <c r="D166" s="72"/>
      <c r="E166" s="156">
        <v>0.014496</v>
      </c>
      <c r="F166" s="155"/>
      <c r="G166" s="154">
        <v>0.009091</v>
      </c>
      <c r="H166" s="155"/>
      <c r="I166" s="235"/>
      <c r="J166" s="241"/>
      <c r="K166" s="155"/>
      <c r="L166" s="240"/>
      <c r="M166" s="237"/>
      <c r="N166" s="235"/>
      <c r="O166" s="241">
        <v>1.087131058</v>
      </c>
      <c r="P166" s="155"/>
      <c r="Q166" s="240">
        <v>0.083275</v>
      </c>
      <c r="R166" s="237"/>
      <c r="S166" s="235"/>
      <c r="T166" s="241" t="s">
        <v>726</v>
      </c>
      <c r="U166" s="155"/>
      <c r="V166" s="240" t="s">
        <v>726</v>
      </c>
      <c r="W166" s="237"/>
    </row>
    <row r="167" spans="1:23" s="123" customFormat="1" ht="12">
      <c r="A167" s="92" t="s">
        <v>472</v>
      </c>
      <c r="B167" s="104">
        <v>264</v>
      </c>
      <c r="C167" s="102" t="s">
        <v>0</v>
      </c>
      <c r="D167" s="72"/>
      <c r="E167" s="156">
        <v>0.109112</v>
      </c>
      <c r="F167" s="155"/>
      <c r="G167" s="154">
        <v>0.068428</v>
      </c>
      <c r="H167" s="155"/>
      <c r="I167" s="235"/>
      <c r="J167" s="241"/>
      <c r="K167" s="155"/>
      <c r="L167" s="240"/>
      <c r="M167" s="237"/>
      <c r="N167" s="235"/>
      <c r="O167" s="241">
        <v>13.88232745</v>
      </c>
      <c r="P167" s="155"/>
      <c r="Q167" s="240">
        <v>1.063396</v>
      </c>
      <c r="R167" s="237"/>
      <c r="S167" s="235"/>
      <c r="T167" s="241" t="s">
        <v>726</v>
      </c>
      <c r="U167" s="155"/>
      <c r="V167" s="240" t="s">
        <v>726</v>
      </c>
      <c r="W167" s="237"/>
    </row>
    <row r="168" spans="1:23" ht="12.75">
      <c r="A168" s="92" t="s">
        <v>473</v>
      </c>
      <c r="B168" s="104">
        <v>265</v>
      </c>
      <c r="C168" s="102" t="s">
        <v>0</v>
      </c>
      <c r="D168" s="72"/>
      <c r="E168" s="156">
        <v>0.043726</v>
      </c>
      <c r="F168" s="155"/>
      <c r="G168" s="154">
        <v>0.027422</v>
      </c>
      <c r="H168" s="155"/>
      <c r="I168" s="233"/>
      <c r="J168" s="241"/>
      <c r="K168" s="155"/>
      <c r="L168" s="240"/>
      <c r="M168" s="237"/>
      <c r="N168" s="233"/>
      <c r="O168" s="241">
        <v>5.676201392</v>
      </c>
      <c r="P168" s="155"/>
      <c r="Q168" s="240">
        <v>0.434801</v>
      </c>
      <c r="R168" s="237"/>
      <c r="S168" s="233"/>
      <c r="T168" s="241" t="s">
        <v>726</v>
      </c>
      <c r="U168" s="155"/>
      <c r="V168" s="240" t="s">
        <v>726</v>
      </c>
      <c r="W168" s="237"/>
    </row>
    <row r="169" spans="1:23" ht="12.75">
      <c r="A169" s="92" t="s">
        <v>474</v>
      </c>
      <c r="B169" s="104">
        <v>269</v>
      </c>
      <c r="C169" s="102" t="s">
        <v>0</v>
      </c>
      <c r="D169" s="72"/>
      <c r="E169" s="156">
        <v>0.100686</v>
      </c>
      <c r="F169" s="155"/>
      <c r="G169" s="154">
        <v>0.063143</v>
      </c>
      <c r="H169" s="155"/>
      <c r="I169" s="233"/>
      <c r="J169" s="241"/>
      <c r="K169" s="155"/>
      <c r="L169" s="240"/>
      <c r="M169" s="237"/>
      <c r="N169" s="233"/>
      <c r="O169" s="241">
        <v>12.37792866</v>
      </c>
      <c r="P169" s="155"/>
      <c r="Q169" s="240">
        <v>0.948158</v>
      </c>
      <c r="R169" s="237"/>
      <c r="S169" s="233"/>
      <c r="T169" s="241" t="s">
        <v>726</v>
      </c>
      <c r="U169" s="155"/>
      <c r="V169" s="240" t="s">
        <v>726</v>
      </c>
      <c r="W169" s="237"/>
    </row>
    <row r="170" spans="1:23" s="123" customFormat="1" ht="12">
      <c r="A170" s="92" t="s">
        <v>843</v>
      </c>
      <c r="B170" s="104">
        <v>273</v>
      </c>
      <c r="C170" s="102" t="s">
        <v>0</v>
      </c>
      <c r="D170" s="72"/>
      <c r="E170" s="156">
        <v>0.01192</v>
      </c>
      <c r="F170" s="155"/>
      <c r="G170" s="154">
        <v>0.007475</v>
      </c>
      <c r="H170" s="155"/>
      <c r="I170" s="235"/>
      <c r="J170" s="241"/>
      <c r="K170" s="155"/>
      <c r="L170" s="240"/>
      <c r="M170" s="237"/>
      <c r="N170" s="235"/>
      <c r="O170" s="241">
        <v>1.084324295</v>
      </c>
      <c r="P170" s="155"/>
      <c r="Q170" s="240">
        <v>0.08306</v>
      </c>
      <c r="R170" s="237"/>
      <c r="S170" s="235"/>
      <c r="T170" s="241" t="s">
        <v>726</v>
      </c>
      <c r="U170" s="155"/>
      <c r="V170" s="240" t="s">
        <v>726</v>
      </c>
      <c r="W170" s="237"/>
    </row>
    <row r="171" spans="1:23" ht="12.75">
      <c r="A171" s="92" t="s">
        <v>475</v>
      </c>
      <c r="B171" s="104">
        <v>274</v>
      </c>
      <c r="C171" s="102" t="s">
        <v>0</v>
      </c>
      <c r="D171" s="72"/>
      <c r="E171" s="156">
        <v>0.002408</v>
      </c>
      <c r="F171" s="155"/>
      <c r="G171" s="154">
        <v>0.00151</v>
      </c>
      <c r="H171" s="155"/>
      <c r="I171" s="233"/>
      <c r="J171" s="241"/>
      <c r="K171" s="155"/>
      <c r="L171" s="240"/>
      <c r="M171" s="237"/>
      <c r="N171" s="233"/>
      <c r="O171" s="241">
        <v>0.312869204</v>
      </c>
      <c r="P171" s="155"/>
      <c r="Q171" s="240">
        <v>0.023966</v>
      </c>
      <c r="R171" s="237"/>
      <c r="S171" s="233"/>
      <c r="T171" s="241" t="s">
        <v>726</v>
      </c>
      <c r="U171" s="155"/>
      <c r="V171" s="240" t="s">
        <v>726</v>
      </c>
      <c r="W171" s="237"/>
    </row>
    <row r="172" spans="1:23" s="123" customFormat="1" ht="12">
      <c r="A172" s="92" t="s">
        <v>476</v>
      </c>
      <c r="B172" s="104">
        <v>276</v>
      </c>
      <c r="C172" s="102" t="s">
        <v>0</v>
      </c>
      <c r="D172" s="72"/>
      <c r="E172" s="156">
        <v>0.016429</v>
      </c>
      <c r="F172" s="155"/>
      <c r="G172" s="154">
        <v>0.010303</v>
      </c>
      <c r="H172" s="155"/>
      <c r="I172" s="235"/>
      <c r="J172" s="241"/>
      <c r="K172" s="155"/>
      <c r="L172" s="240"/>
      <c r="M172" s="237"/>
      <c r="N172" s="235"/>
      <c r="O172" s="241">
        <v>1.273983136</v>
      </c>
      <c r="P172" s="155"/>
      <c r="Q172" s="240">
        <v>0.097588</v>
      </c>
      <c r="R172" s="237"/>
      <c r="S172" s="235"/>
      <c r="T172" s="241" t="s">
        <v>726</v>
      </c>
      <c r="U172" s="155"/>
      <c r="V172" s="240" t="s">
        <v>726</v>
      </c>
      <c r="W172" s="237"/>
    </row>
    <row r="173" spans="1:23" ht="12.75">
      <c r="A173" s="92" t="s">
        <v>477</v>
      </c>
      <c r="B173" s="104">
        <v>277</v>
      </c>
      <c r="C173" s="102" t="s">
        <v>0</v>
      </c>
      <c r="D173" s="72"/>
      <c r="E173" s="156">
        <v>0.00386</v>
      </c>
      <c r="F173" s="155"/>
      <c r="G173" s="154">
        <v>0.002421</v>
      </c>
      <c r="H173" s="155"/>
      <c r="I173" s="233"/>
      <c r="J173" s="241"/>
      <c r="K173" s="155"/>
      <c r="L173" s="240"/>
      <c r="M173" s="237"/>
      <c r="N173" s="233"/>
      <c r="O173" s="241">
        <v>0.28232118</v>
      </c>
      <c r="P173" s="155"/>
      <c r="Q173" s="240">
        <v>0.021626</v>
      </c>
      <c r="R173" s="237"/>
      <c r="S173" s="233"/>
      <c r="T173" s="241" t="s">
        <v>726</v>
      </c>
      <c r="U173" s="155"/>
      <c r="V173" s="240" t="s">
        <v>726</v>
      </c>
      <c r="W173" s="237"/>
    </row>
    <row r="174" spans="1:23" s="123" customFormat="1" ht="12">
      <c r="A174" s="92" t="s">
        <v>478</v>
      </c>
      <c r="B174" s="104">
        <v>280</v>
      </c>
      <c r="C174" s="102" t="s">
        <v>0</v>
      </c>
      <c r="D174" s="72"/>
      <c r="E174" s="156">
        <v>0.025416</v>
      </c>
      <c r="F174" s="155"/>
      <c r="G174" s="154">
        <v>0.015939</v>
      </c>
      <c r="H174" s="155"/>
      <c r="I174" s="235"/>
      <c r="J174" s="241"/>
      <c r="K174" s="155"/>
      <c r="L174" s="240"/>
      <c r="M174" s="237"/>
      <c r="N174" s="235"/>
      <c r="O174" s="241">
        <v>2.060425035</v>
      </c>
      <c r="P174" s="155"/>
      <c r="Q174" s="240">
        <v>0.15783</v>
      </c>
      <c r="R174" s="237"/>
      <c r="S174" s="235"/>
      <c r="T174" s="241" t="s">
        <v>726</v>
      </c>
      <c r="U174" s="155"/>
      <c r="V174" s="240" t="s">
        <v>726</v>
      </c>
      <c r="W174" s="237"/>
    </row>
    <row r="175" spans="1:23" s="123" customFormat="1" ht="12">
      <c r="A175" s="92" t="s">
        <v>479</v>
      </c>
      <c r="B175" s="104">
        <v>281</v>
      </c>
      <c r="C175" s="102" t="s">
        <v>0</v>
      </c>
      <c r="D175" s="72"/>
      <c r="E175" s="156">
        <v>0.013161</v>
      </c>
      <c r="F175" s="155"/>
      <c r="G175" s="154">
        <v>0.008254</v>
      </c>
      <c r="H175" s="155"/>
      <c r="I175" s="235"/>
      <c r="J175" s="241"/>
      <c r="K175" s="155"/>
      <c r="L175" s="240"/>
      <c r="M175" s="237"/>
      <c r="N175" s="235"/>
      <c r="O175" s="241">
        <v>1.184832515</v>
      </c>
      <c r="P175" s="155"/>
      <c r="Q175" s="240">
        <v>0.090759</v>
      </c>
      <c r="R175" s="237"/>
      <c r="S175" s="235"/>
      <c r="T175" s="241" t="s">
        <v>726</v>
      </c>
      <c r="U175" s="155"/>
      <c r="V175" s="240" t="s">
        <v>726</v>
      </c>
      <c r="W175" s="237"/>
    </row>
    <row r="176" spans="1:23" s="123" customFormat="1" ht="12">
      <c r="A176" s="92" t="s">
        <v>480</v>
      </c>
      <c r="B176" s="104">
        <v>282</v>
      </c>
      <c r="C176" s="102" t="s">
        <v>0</v>
      </c>
      <c r="D176" s="72"/>
      <c r="E176" s="156">
        <v>0.03516</v>
      </c>
      <c r="F176" s="155"/>
      <c r="G176" s="154">
        <v>0.02205</v>
      </c>
      <c r="H176" s="155"/>
      <c r="I176" s="235"/>
      <c r="J176" s="241"/>
      <c r="K176" s="155"/>
      <c r="L176" s="240"/>
      <c r="M176" s="237"/>
      <c r="N176" s="235"/>
      <c r="O176" s="241">
        <v>4.167860085</v>
      </c>
      <c r="P176" s="155"/>
      <c r="Q176" s="240">
        <v>0.319261</v>
      </c>
      <c r="R176" s="237"/>
      <c r="S176" s="235"/>
      <c r="T176" s="241" t="s">
        <v>726</v>
      </c>
      <c r="U176" s="155"/>
      <c r="V176" s="240" t="s">
        <v>726</v>
      </c>
      <c r="W176" s="237"/>
    </row>
    <row r="177" spans="1:23" ht="12.75">
      <c r="A177" s="92" t="s">
        <v>481</v>
      </c>
      <c r="B177" s="104">
        <v>283</v>
      </c>
      <c r="C177" s="102" t="s">
        <v>0</v>
      </c>
      <c r="D177" s="72"/>
      <c r="E177" s="156">
        <v>0.027147</v>
      </c>
      <c r="F177" s="155"/>
      <c r="G177" s="154">
        <v>0.017025</v>
      </c>
      <c r="H177" s="155"/>
      <c r="I177" s="233"/>
      <c r="J177" s="241"/>
      <c r="K177" s="155"/>
      <c r="L177" s="240"/>
      <c r="M177" s="237"/>
      <c r="N177" s="233"/>
      <c r="O177" s="241">
        <v>5.404689513</v>
      </c>
      <c r="P177" s="155"/>
      <c r="Q177" s="240">
        <v>0.414003</v>
      </c>
      <c r="R177" s="237"/>
      <c r="S177" s="233"/>
      <c r="T177" s="241" t="s">
        <v>726</v>
      </c>
      <c r="U177" s="155"/>
      <c r="V177" s="240" t="s">
        <v>726</v>
      </c>
      <c r="W177" s="237"/>
    </row>
    <row r="178" spans="1:23" s="123" customFormat="1" ht="12">
      <c r="A178" s="92" t="s">
        <v>803</v>
      </c>
      <c r="B178" s="104">
        <v>287</v>
      </c>
      <c r="C178" s="102" t="s">
        <v>0</v>
      </c>
      <c r="D178" s="72"/>
      <c r="E178" s="156">
        <v>0.054419</v>
      </c>
      <c r="F178" s="155"/>
      <c r="G178" s="154">
        <v>0.034128</v>
      </c>
      <c r="H178" s="155"/>
      <c r="I178" s="235"/>
      <c r="J178" s="241"/>
      <c r="K178" s="155"/>
      <c r="L178" s="240"/>
      <c r="M178" s="237"/>
      <c r="N178" s="235"/>
      <c r="O178" s="241">
        <v>5.926982391</v>
      </c>
      <c r="P178" s="155"/>
      <c r="Q178" s="240">
        <v>0.454011</v>
      </c>
      <c r="R178" s="237"/>
      <c r="S178" s="235"/>
      <c r="T178" s="241" t="s">
        <v>726</v>
      </c>
      <c r="U178" s="155"/>
      <c r="V178" s="240" t="s">
        <v>726</v>
      </c>
      <c r="W178" s="237"/>
    </row>
    <row r="179" spans="1:23" s="123" customFormat="1" ht="12">
      <c r="A179" s="92" t="s">
        <v>482</v>
      </c>
      <c r="B179" s="104">
        <v>288</v>
      </c>
      <c r="C179" s="102" t="s">
        <v>0</v>
      </c>
      <c r="D179" s="72"/>
      <c r="E179" s="156">
        <v>0.04296</v>
      </c>
      <c r="F179" s="155"/>
      <c r="G179" s="154">
        <v>0.026942</v>
      </c>
      <c r="H179" s="155"/>
      <c r="I179" s="235"/>
      <c r="J179" s="241"/>
      <c r="K179" s="155"/>
      <c r="L179" s="240"/>
      <c r="M179" s="237"/>
      <c r="N179" s="235"/>
      <c r="O179" s="241">
        <v>3.903502187</v>
      </c>
      <c r="P179" s="155"/>
      <c r="Q179" s="240">
        <v>0.299011</v>
      </c>
      <c r="R179" s="237"/>
      <c r="S179" s="235"/>
      <c r="T179" s="241" t="s">
        <v>726</v>
      </c>
      <c r="U179" s="155"/>
      <c r="V179" s="240" t="s">
        <v>726</v>
      </c>
      <c r="W179" s="237"/>
    </row>
    <row r="180" spans="1:23" s="123" customFormat="1" ht="12">
      <c r="A180" s="92" t="s">
        <v>483</v>
      </c>
      <c r="B180" s="104">
        <v>290</v>
      </c>
      <c r="C180" s="102" t="s">
        <v>0</v>
      </c>
      <c r="D180" s="72"/>
      <c r="E180" s="156">
        <v>0.005539</v>
      </c>
      <c r="F180" s="155"/>
      <c r="G180" s="154">
        <v>0.003474</v>
      </c>
      <c r="H180" s="155"/>
      <c r="I180" s="235"/>
      <c r="J180" s="241"/>
      <c r="K180" s="155"/>
      <c r="L180" s="240"/>
      <c r="M180" s="237"/>
      <c r="N180" s="235"/>
      <c r="O180" s="241">
        <v>0.404996299</v>
      </c>
      <c r="P180" s="155"/>
      <c r="Q180" s="240">
        <v>0.031023</v>
      </c>
      <c r="R180" s="237"/>
      <c r="S180" s="235"/>
      <c r="T180" s="241" t="s">
        <v>726</v>
      </c>
      <c r="U180" s="155"/>
      <c r="V180" s="240" t="s">
        <v>726</v>
      </c>
      <c r="W180" s="237"/>
    </row>
    <row r="181" spans="1:23" ht="12.75">
      <c r="A181" s="92" t="s">
        <v>484</v>
      </c>
      <c r="B181" s="104">
        <v>294</v>
      </c>
      <c r="C181" s="102" t="s">
        <v>0</v>
      </c>
      <c r="D181" s="72"/>
      <c r="E181" s="156">
        <v>0.003073</v>
      </c>
      <c r="F181" s="155"/>
      <c r="G181" s="154">
        <v>0.001927</v>
      </c>
      <c r="H181" s="155"/>
      <c r="I181" s="233"/>
      <c r="J181" s="241"/>
      <c r="K181" s="155"/>
      <c r="L181" s="240"/>
      <c r="M181" s="237"/>
      <c r="N181" s="233"/>
      <c r="O181" s="241">
        <v>0.314931848</v>
      </c>
      <c r="P181" s="155"/>
      <c r="Q181" s="240">
        <v>0.024124</v>
      </c>
      <c r="R181" s="237"/>
      <c r="S181" s="233"/>
      <c r="T181" s="241" t="s">
        <v>726</v>
      </c>
      <c r="U181" s="155"/>
      <c r="V181" s="240" t="s">
        <v>726</v>
      </c>
      <c r="W181" s="237"/>
    </row>
    <row r="182" spans="1:23" s="123" customFormat="1" ht="12">
      <c r="A182" s="92" t="s">
        <v>485</v>
      </c>
      <c r="B182" s="104">
        <v>297</v>
      </c>
      <c r="C182" s="102" t="s">
        <v>0</v>
      </c>
      <c r="D182" s="72"/>
      <c r="E182" s="156">
        <v>0.031986</v>
      </c>
      <c r="F182" s="155"/>
      <c r="G182" s="154">
        <v>0.020059</v>
      </c>
      <c r="H182" s="155"/>
      <c r="I182" s="235"/>
      <c r="J182" s="241"/>
      <c r="K182" s="155"/>
      <c r="L182" s="240"/>
      <c r="M182" s="237"/>
      <c r="N182" s="235"/>
      <c r="O182" s="241" t="s">
        <v>726</v>
      </c>
      <c r="P182" s="155"/>
      <c r="Q182" s="240" t="s">
        <v>726</v>
      </c>
      <c r="R182" s="237"/>
      <c r="S182" s="235"/>
      <c r="T182" s="241" t="s">
        <v>726</v>
      </c>
      <c r="U182" s="155"/>
      <c r="V182" s="240" t="s">
        <v>726</v>
      </c>
      <c r="W182" s="237"/>
    </row>
    <row r="183" spans="1:23" s="123" customFormat="1" ht="12">
      <c r="A183" s="92" t="s">
        <v>486</v>
      </c>
      <c r="B183" s="104">
        <v>299</v>
      </c>
      <c r="C183" s="102" t="s">
        <v>0</v>
      </c>
      <c r="D183" s="72"/>
      <c r="E183" s="156">
        <v>0.525203</v>
      </c>
      <c r="F183" s="155"/>
      <c r="G183" s="154">
        <v>0.329372</v>
      </c>
      <c r="H183" s="155"/>
      <c r="I183" s="235"/>
      <c r="J183" s="241"/>
      <c r="K183" s="155"/>
      <c r="L183" s="240"/>
      <c r="M183" s="237"/>
      <c r="N183" s="242"/>
      <c r="O183" s="155">
        <v>100</v>
      </c>
      <c r="P183" s="241"/>
      <c r="Q183" s="237">
        <v>7.660069</v>
      </c>
      <c r="R183" s="243" t="s">
        <v>699</v>
      </c>
      <c r="S183" s="235"/>
      <c r="T183" s="241" t="s">
        <v>726</v>
      </c>
      <c r="U183" s="155"/>
      <c r="V183" s="240" t="s">
        <v>726</v>
      </c>
      <c r="W183" s="237"/>
    </row>
    <row r="184" spans="1:23" ht="12.75">
      <c r="A184" s="92" t="s">
        <v>487</v>
      </c>
      <c r="B184" s="104">
        <v>306</v>
      </c>
      <c r="C184" s="102" t="s">
        <v>0</v>
      </c>
      <c r="D184" s="72"/>
      <c r="E184" s="156">
        <v>0.055244</v>
      </c>
      <c r="F184" s="155"/>
      <c r="G184" s="154">
        <v>0.034645</v>
      </c>
      <c r="H184" s="155"/>
      <c r="I184" s="235"/>
      <c r="J184" s="241"/>
      <c r="K184" s="155"/>
      <c r="L184" s="240"/>
      <c r="M184" s="237"/>
      <c r="N184" s="235"/>
      <c r="O184" s="241">
        <v>5.021520691</v>
      </c>
      <c r="P184" s="155"/>
      <c r="Q184" s="240">
        <v>0.384652</v>
      </c>
      <c r="R184" s="237"/>
      <c r="S184" s="235"/>
      <c r="T184" s="241" t="s">
        <v>726</v>
      </c>
      <c r="U184" s="155"/>
      <c r="V184" s="240" t="s">
        <v>726</v>
      </c>
      <c r="W184" s="237"/>
    </row>
    <row r="185" spans="1:23" s="123" customFormat="1" ht="12">
      <c r="A185" s="92" t="s">
        <v>795</v>
      </c>
      <c r="B185" s="104">
        <v>307</v>
      </c>
      <c r="C185" s="102" t="s">
        <v>0</v>
      </c>
      <c r="D185" s="72"/>
      <c r="E185" s="156">
        <v>0.183828</v>
      </c>
      <c r="F185" s="155"/>
      <c r="G185" s="154">
        <v>0.115284</v>
      </c>
      <c r="H185" s="155"/>
      <c r="I185" s="235"/>
      <c r="J185" s="241"/>
      <c r="K185" s="155"/>
      <c r="L185" s="240"/>
      <c r="M185" s="237"/>
      <c r="N185" s="235"/>
      <c r="O185" s="241">
        <v>25.15228973</v>
      </c>
      <c r="P185" s="155"/>
      <c r="Q185" s="240">
        <v>1.926683</v>
      </c>
      <c r="R185" s="237"/>
      <c r="S185" s="235"/>
      <c r="T185" s="241" t="s">
        <v>726</v>
      </c>
      <c r="U185" s="155"/>
      <c r="V185" s="240" t="s">
        <v>726</v>
      </c>
      <c r="W185" s="237"/>
    </row>
    <row r="186" spans="1:23" s="123" customFormat="1" ht="12">
      <c r="A186" s="92" t="s">
        <v>488</v>
      </c>
      <c r="B186" s="104">
        <v>312</v>
      </c>
      <c r="C186" s="102" t="s">
        <v>0</v>
      </c>
      <c r="D186" s="72"/>
      <c r="E186" s="156">
        <v>0.121689</v>
      </c>
      <c r="F186" s="155"/>
      <c r="G186" s="154">
        <v>0.076315</v>
      </c>
      <c r="H186" s="155"/>
      <c r="I186" s="235"/>
      <c r="J186" s="241"/>
      <c r="K186" s="155"/>
      <c r="L186" s="240"/>
      <c r="M186" s="237"/>
      <c r="N186" s="235"/>
      <c r="O186" s="241">
        <v>16.4378524</v>
      </c>
      <c r="P186" s="155"/>
      <c r="Q186" s="240">
        <v>1.259151</v>
      </c>
      <c r="R186" s="237"/>
      <c r="S186" s="235"/>
      <c r="T186" s="241" t="s">
        <v>726</v>
      </c>
      <c r="U186" s="155"/>
      <c r="V186" s="240" t="s">
        <v>726</v>
      </c>
      <c r="W186" s="237"/>
    </row>
    <row r="187" spans="1:23" s="123" customFormat="1" ht="12">
      <c r="A187" s="92" t="s">
        <v>796</v>
      </c>
      <c r="B187" s="104">
        <v>315</v>
      </c>
      <c r="C187" s="102" t="s">
        <v>0</v>
      </c>
      <c r="D187" s="72"/>
      <c r="E187" s="156">
        <v>0.028292</v>
      </c>
      <c r="F187" s="155"/>
      <c r="G187" s="154">
        <v>0.017743</v>
      </c>
      <c r="H187" s="155"/>
      <c r="I187" s="235"/>
      <c r="J187" s="241"/>
      <c r="K187" s="155"/>
      <c r="L187" s="240"/>
      <c r="M187" s="237"/>
      <c r="N187" s="235"/>
      <c r="O187" s="241">
        <v>3.150637005</v>
      </c>
      <c r="P187" s="155"/>
      <c r="Q187" s="240">
        <v>0.241341</v>
      </c>
      <c r="R187" s="237"/>
      <c r="S187" s="235"/>
      <c r="T187" s="241" t="s">
        <v>726</v>
      </c>
      <c r="U187" s="155"/>
      <c r="V187" s="240" t="s">
        <v>726</v>
      </c>
      <c r="W187" s="237"/>
    </row>
    <row r="188" spans="1:23" ht="12.75">
      <c r="A188" s="92" t="s">
        <v>489</v>
      </c>
      <c r="B188" s="104">
        <v>319</v>
      </c>
      <c r="C188" s="102" t="s">
        <v>0</v>
      </c>
      <c r="D188" s="72"/>
      <c r="E188" s="156">
        <v>0.028595</v>
      </c>
      <c r="F188" s="155"/>
      <c r="G188" s="154">
        <v>0.017933</v>
      </c>
      <c r="H188" s="155"/>
      <c r="I188" s="233"/>
      <c r="J188" s="241"/>
      <c r="K188" s="155"/>
      <c r="L188" s="240"/>
      <c r="M188" s="237"/>
      <c r="N188" s="233"/>
      <c r="O188" s="241">
        <v>2.575211454</v>
      </c>
      <c r="P188" s="155"/>
      <c r="Q188" s="240">
        <v>0.197263</v>
      </c>
      <c r="R188" s="237"/>
      <c r="S188" s="233"/>
      <c r="T188" s="241" t="s">
        <v>726</v>
      </c>
      <c r="U188" s="155"/>
      <c r="V188" s="240" t="s">
        <v>726</v>
      </c>
      <c r="W188" s="237"/>
    </row>
    <row r="189" spans="1:23" s="123" customFormat="1" ht="12">
      <c r="A189" s="92" t="s">
        <v>804</v>
      </c>
      <c r="B189" s="104">
        <v>323</v>
      </c>
      <c r="C189" s="102" t="s">
        <v>0</v>
      </c>
      <c r="D189" s="72"/>
      <c r="E189" s="156">
        <v>0.081196</v>
      </c>
      <c r="F189" s="155"/>
      <c r="G189" s="154">
        <v>0.050921</v>
      </c>
      <c r="H189" s="155"/>
      <c r="I189" s="235"/>
      <c r="J189" s="241"/>
      <c r="K189" s="155"/>
      <c r="L189" s="240"/>
      <c r="M189" s="237"/>
      <c r="N189" s="235"/>
      <c r="O189" s="241">
        <v>7.203432867</v>
      </c>
      <c r="P189" s="155"/>
      <c r="Q189" s="240">
        <v>0.551788</v>
      </c>
      <c r="R189" s="237"/>
      <c r="S189" s="235"/>
      <c r="T189" s="241" t="s">
        <v>726</v>
      </c>
      <c r="U189" s="155"/>
      <c r="V189" s="240" t="s">
        <v>726</v>
      </c>
      <c r="W189" s="237"/>
    </row>
    <row r="190" spans="1:23" ht="12.75">
      <c r="A190" s="92" t="s">
        <v>490</v>
      </c>
      <c r="B190" s="104">
        <v>330</v>
      </c>
      <c r="C190" s="102" t="s">
        <v>0</v>
      </c>
      <c r="D190" s="72"/>
      <c r="E190" s="156">
        <v>0.001756</v>
      </c>
      <c r="F190" s="155"/>
      <c r="G190" s="154">
        <v>0.001101</v>
      </c>
      <c r="H190" s="155"/>
      <c r="I190" s="233"/>
      <c r="J190" s="241"/>
      <c r="K190" s="155"/>
      <c r="L190" s="240"/>
      <c r="M190" s="237"/>
      <c r="N190" s="233"/>
      <c r="O190" s="241">
        <v>0.133523584</v>
      </c>
      <c r="P190" s="155"/>
      <c r="Q190" s="240">
        <v>0.010228</v>
      </c>
      <c r="R190" s="237"/>
      <c r="S190" s="233"/>
      <c r="T190" s="241" t="s">
        <v>726</v>
      </c>
      <c r="U190" s="155"/>
      <c r="V190" s="240" t="s">
        <v>726</v>
      </c>
      <c r="W190" s="237"/>
    </row>
    <row r="191" spans="1:23" s="123" customFormat="1" ht="12">
      <c r="A191" s="92" t="s">
        <v>491</v>
      </c>
      <c r="B191" s="104">
        <v>332</v>
      </c>
      <c r="C191" s="102" t="s">
        <v>0</v>
      </c>
      <c r="D191" s="72"/>
      <c r="E191" s="156">
        <v>0.005842</v>
      </c>
      <c r="F191" s="155"/>
      <c r="G191" s="154">
        <v>0.003664</v>
      </c>
      <c r="H191" s="155"/>
      <c r="I191" s="235"/>
      <c r="J191" s="241"/>
      <c r="K191" s="155"/>
      <c r="L191" s="240"/>
      <c r="M191" s="237"/>
      <c r="N191" s="235"/>
      <c r="O191" s="241">
        <v>0.41264636</v>
      </c>
      <c r="P191" s="155"/>
      <c r="Q191" s="240">
        <v>0.031609</v>
      </c>
      <c r="R191" s="237"/>
      <c r="S191" s="235"/>
      <c r="T191" s="241" t="s">
        <v>726</v>
      </c>
      <c r="U191" s="155"/>
      <c r="V191" s="240" t="s">
        <v>726</v>
      </c>
      <c r="W191" s="237"/>
    </row>
    <row r="192" spans="1:23" s="123" customFormat="1" ht="12">
      <c r="A192" s="92" t="s">
        <v>492</v>
      </c>
      <c r="B192" s="104">
        <v>342</v>
      </c>
      <c r="C192" s="102" t="s">
        <v>0</v>
      </c>
      <c r="D192" s="72"/>
      <c r="E192" s="156">
        <v>0.00581</v>
      </c>
      <c r="F192" s="155"/>
      <c r="G192" s="154">
        <v>0.003644</v>
      </c>
      <c r="H192" s="155"/>
      <c r="I192" s="235"/>
      <c r="J192" s="241"/>
      <c r="K192" s="155"/>
      <c r="L192" s="240"/>
      <c r="M192" s="237"/>
      <c r="N192" s="235"/>
      <c r="O192" s="241">
        <v>0.478807635</v>
      </c>
      <c r="P192" s="155"/>
      <c r="Q192" s="240">
        <v>0.036677</v>
      </c>
      <c r="R192" s="237"/>
      <c r="S192" s="235"/>
      <c r="T192" s="241" t="s">
        <v>726</v>
      </c>
      <c r="U192" s="155"/>
      <c r="V192" s="240" t="s">
        <v>726</v>
      </c>
      <c r="W192" s="237"/>
    </row>
    <row r="193" spans="1:23" s="123" customFormat="1" ht="12">
      <c r="A193" s="92" t="s">
        <v>493</v>
      </c>
      <c r="B193" s="104">
        <v>343</v>
      </c>
      <c r="C193" s="102" t="s">
        <v>0</v>
      </c>
      <c r="D193" s="72"/>
      <c r="E193" s="156">
        <v>0.015496</v>
      </c>
      <c r="F193" s="155"/>
      <c r="G193" s="154">
        <v>0.009718</v>
      </c>
      <c r="H193" s="155"/>
      <c r="I193" s="235"/>
      <c r="J193" s="241"/>
      <c r="K193" s="155"/>
      <c r="L193" s="240"/>
      <c r="M193" s="237"/>
      <c r="N193" s="235"/>
      <c r="O193" s="241">
        <v>1.248422012</v>
      </c>
      <c r="P193" s="155"/>
      <c r="Q193" s="240">
        <v>0.09563</v>
      </c>
      <c r="R193" s="237"/>
      <c r="S193" s="235"/>
      <c r="T193" s="241" t="s">
        <v>726</v>
      </c>
      <c r="U193" s="155"/>
      <c r="V193" s="240" t="s">
        <v>726</v>
      </c>
      <c r="W193" s="237"/>
    </row>
    <row r="194" spans="1:23" s="123" customFormat="1" ht="12">
      <c r="A194" s="92" t="s">
        <v>494</v>
      </c>
      <c r="B194" s="104">
        <v>344</v>
      </c>
      <c r="C194" s="102" t="s">
        <v>0</v>
      </c>
      <c r="D194" s="72"/>
      <c r="E194" s="156">
        <v>0.000429</v>
      </c>
      <c r="F194" s="155"/>
      <c r="G194" s="154">
        <v>0.000269</v>
      </c>
      <c r="H194" s="155"/>
      <c r="I194" s="235"/>
      <c r="J194" s="241"/>
      <c r="K194" s="155"/>
      <c r="L194" s="240"/>
      <c r="M194" s="237"/>
      <c r="N194" s="235"/>
      <c r="O194" s="241" t="s">
        <v>726</v>
      </c>
      <c r="P194" s="155"/>
      <c r="Q194" s="240" t="s">
        <v>726</v>
      </c>
      <c r="R194" s="237"/>
      <c r="S194" s="235"/>
      <c r="T194" s="241" t="s">
        <v>726</v>
      </c>
      <c r="U194" s="155"/>
      <c r="V194" s="240" t="s">
        <v>726</v>
      </c>
      <c r="W194" s="237"/>
    </row>
    <row r="195" spans="1:23" s="123" customFormat="1" ht="12">
      <c r="A195" s="92" t="s">
        <v>495</v>
      </c>
      <c r="B195" s="104">
        <v>353</v>
      </c>
      <c r="C195" s="102" t="s">
        <v>0</v>
      </c>
      <c r="D195" s="72"/>
      <c r="E195" s="156">
        <v>0.058472</v>
      </c>
      <c r="F195" s="155"/>
      <c r="G195" s="154">
        <v>0.03667</v>
      </c>
      <c r="H195" s="155"/>
      <c r="I195" s="235"/>
      <c r="J195" s="241"/>
      <c r="K195" s="155"/>
      <c r="L195" s="240"/>
      <c r="M195" s="237"/>
      <c r="N195" s="235"/>
      <c r="O195" s="241">
        <v>4.697006685</v>
      </c>
      <c r="P195" s="155"/>
      <c r="Q195" s="240">
        <v>0.359794</v>
      </c>
      <c r="R195" s="237"/>
      <c r="S195" s="235"/>
      <c r="T195" s="241" t="s">
        <v>726</v>
      </c>
      <c r="U195" s="155"/>
      <c r="V195" s="240" t="s">
        <v>726</v>
      </c>
      <c r="W195" s="237"/>
    </row>
    <row r="196" spans="1:23" ht="12.75">
      <c r="A196" s="92" t="s">
        <v>496</v>
      </c>
      <c r="B196" s="104">
        <v>354</v>
      </c>
      <c r="C196" s="102" t="s">
        <v>0</v>
      </c>
      <c r="D196" s="72"/>
      <c r="E196" s="156">
        <v>0.007242</v>
      </c>
      <c r="F196" s="155"/>
      <c r="G196" s="154">
        <v>0.004542</v>
      </c>
      <c r="H196" s="155"/>
      <c r="I196" s="233"/>
      <c r="J196" s="241"/>
      <c r="K196" s="155"/>
      <c r="L196" s="240"/>
      <c r="M196" s="237"/>
      <c r="N196" s="233"/>
      <c r="O196" s="241">
        <v>0.512527953</v>
      </c>
      <c r="P196" s="155"/>
      <c r="Q196" s="240">
        <v>0.03926</v>
      </c>
      <c r="R196" s="237"/>
      <c r="S196" s="233"/>
      <c r="T196" s="241" t="s">
        <v>726</v>
      </c>
      <c r="U196" s="155"/>
      <c r="V196" s="240" t="s">
        <v>726</v>
      </c>
      <c r="W196" s="237"/>
    </row>
    <row r="197" spans="1:23" s="123" customFormat="1" ht="12">
      <c r="A197" s="92" t="s">
        <v>497</v>
      </c>
      <c r="B197" s="104">
        <v>360</v>
      </c>
      <c r="C197" s="102" t="s">
        <v>0</v>
      </c>
      <c r="D197" s="72"/>
      <c r="E197" s="156">
        <v>0.063955</v>
      </c>
      <c r="F197" s="155"/>
      <c r="G197" s="154">
        <v>0.040108</v>
      </c>
      <c r="H197" s="155"/>
      <c r="I197" s="235"/>
      <c r="J197" s="241"/>
      <c r="K197" s="155"/>
      <c r="L197" s="240"/>
      <c r="M197" s="237"/>
      <c r="N197" s="235"/>
      <c r="O197" s="241">
        <v>5.034497074</v>
      </c>
      <c r="P197" s="155"/>
      <c r="Q197" s="240">
        <v>0.385646</v>
      </c>
      <c r="R197" s="237"/>
      <c r="S197" s="235"/>
      <c r="T197" s="241" t="s">
        <v>726</v>
      </c>
      <c r="U197" s="155"/>
      <c r="V197" s="240" t="s">
        <v>726</v>
      </c>
      <c r="W197" s="237"/>
    </row>
    <row r="198" spans="1:23" s="123" customFormat="1" ht="12">
      <c r="A198" s="92" t="s">
        <v>498</v>
      </c>
      <c r="B198" s="104">
        <v>361</v>
      </c>
      <c r="C198" s="102" t="s">
        <v>0</v>
      </c>
      <c r="D198" s="72"/>
      <c r="E198" s="156">
        <v>0.015402</v>
      </c>
      <c r="F198" s="155"/>
      <c r="G198" s="154">
        <v>0.009659</v>
      </c>
      <c r="H198" s="155"/>
      <c r="I198" s="235"/>
      <c r="J198" s="241"/>
      <c r="K198" s="155"/>
      <c r="L198" s="240"/>
      <c r="M198" s="237"/>
      <c r="N198" s="235"/>
      <c r="O198" s="241">
        <v>1.308003713</v>
      </c>
      <c r="P198" s="155"/>
      <c r="Q198" s="240">
        <v>0.100194</v>
      </c>
      <c r="R198" s="237"/>
      <c r="S198" s="235"/>
      <c r="T198" s="241" t="s">
        <v>726</v>
      </c>
      <c r="U198" s="155"/>
      <c r="V198" s="240" t="s">
        <v>726</v>
      </c>
      <c r="W198" s="237"/>
    </row>
    <row r="199" spans="1:23" ht="12.75">
      <c r="A199" s="92" t="s">
        <v>499</v>
      </c>
      <c r="B199" s="104">
        <v>422</v>
      </c>
      <c r="C199" s="102" t="s">
        <v>0</v>
      </c>
      <c r="D199" s="72"/>
      <c r="E199" s="156">
        <v>0.05811</v>
      </c>
      <c r="F199" s="155"/>
      <c r="G199" s="154">
        <v>0.036443</v>
      </c>
      <c r="H199" s="155"/>
      <c r="I199" s="233"/>
      <c r="J199" s="241"/>
      <c r="K199" s="155"/>
      <c r="L199" s="240"/>
      <c r="M199" s="237"/>
      <c r="N199" s="233"/>
      <c r="O199" s="241" t="s">
        <v>726</v>
      </c>
      <c r="P199" s="155"/>
      <c r="Q199" s="240" t="s">
        <v>726</v>
      </c>
      <c r="R199" s="237"/>
      <c r="S199" s="233"/>
      <c r="T199" s="241" t="s">
        <v>726</v>
      </c>
      <c r="U199" s="155"/>
      <c r="V199" s="240" t="s">
        <v>726</v>
      </c>
      <c r="W199" s="237"/>
    </row>
    <row r="200" spans="1:23" ht="12.75">
      <c r="A200" s="92" t="s">
        <v>500</v>
      </c>
      <c r="B200" s="104">
        <v>423</v>
      </c>
      <c r="C200" s="102" t="s">
        <v>0</v>
      </c>
      <c r="D200" s="72"/>
      <c r="E200" s="156">
        <v>0.006322</v>
      </c>
      <c r="F200" s="155"/>
      <c r="G200" s="154">
        <v>0.003965</v>
      </c>
      <c r="H200" s="155"/>
      <c r="I200" s="233"/>
      <c r="J200" s="241"/>
      <c r="K200" s="155"/>
      <c r="L200" s="240"/>
      <c r="M200" s="237"/>
      <c r="N200" s="233"/>
      <c r="O200" s="241">
        <v>0.457580675</v>
      </c>
      <c r="P200" s="155"/>
      <c r="Q200" s="240">
        <v>0.035051</v>
      </c>
      <c r="R200" s="237"/>
      <c r="S200" s="233"/>
      <c r="T200" s="241" t="s">
        <v>726</v>
      </c>
      <c r="U200" s="155"/>
      <c r="V200" s="240" t="s">
        <v>726</v>
      </c>
      <c r="W200" s="237"/>
    </row>
    <row r="201" spans="1:23" s="123" customFormat="1" ht="12">
      <c r="A201" s="92" t="s">
        <v>501</v>
      </c>
      <c r="B201" s="104">
        <v>424</v>
      </c>
      <c r="C201" s="102" t="s">
        <v>0</v>
      </c>
      <c r="D201" s="72"/>
      <c r="E201" s="156">
        <v>0.122364</v>
      </c>
      <c r="F201" s="155"/>
      <c r="G201" s="154">
        <v>0.076738</v>
      </c>
      <c r="H201" s="155"/>
      <c r="I201" s="235"/>
      <c r="J201" s="241"/>
      <c r="K201" s="155"/>
      <c r="L201" s="240"/>
      <c r="M201" s="237"/>
      <c r="N201" s="235"/>
      <c r="O201" s="241" t="s">
        <v>726</v>
      </c>
      <c r="P201" s="155"/>
      <c r="Q201" s="240" t="s">
        <v>726</v>
      </c>
      <c r="R201" s="237"/>
      <c r="S201" s="235"/>
      <c r="T201" s="241" t="s">
        <v>726</v>
      </c>
      <c r="U201" s="155"/>
      <c r="V201" s="240" t="s">
        <v>726</v>
      </c>
      <c r="W201" s="237"/>
    </row>
    <row r="202" spans="1:23" s="123" customFormat="1" ht="12">
      <c r="A202" s="92" t="s">
        <v>844</v>
      </c>
      <c r="B202" s="104">
        <v>441</v>
      </c>
      <c r="C202" s="102" t="s">
        <v>0</v>
      </c>
      <c r="D202" s="72"/>
      <c r="E202" s="156">
        <v>0.068437</v>
      </c>
      <c r="F202" s="155"/>
      <c r="G202" s="154">
        <v>0.042919</v>
      </c>
      <c r="H202" s="155"/>
      <c r="I202" s="235"/>
      <c r="J202" s="241"/>
      <c r="K202" s="155"/>
      <c r="L202" s="240"/>
      <c r="M202" s="237"/>
      <c r="N202" s="235"/>
      <c r="O202" s="241" t="s">
        <v>726</v>
      </c>
      <c r="P202" s="155"/>
      <c r="Q202" s="240" t="s">
        <v>726</v>
      </c>
      <c r="R202" s="237"/>
      <c r="S202" s="235"/>
      <c r="T202" s="241" t="s">
        <v>726</v>
      </c>
      <c r="U202" s="155"/>
      <c r="V202" s="240" t="s">
        <v>726</v>
      </c>
      <c r="W202" s="237"/>
    </row>
    <row r="203" spans="1:23" s="123" customFormat="1" ht="12">
      <c r="A203" s="92" t="s">
        <v>505</v>
      </c>
      <c r="B203" s="104">
        <v>442</v>
      </c>
      <c r="C203" s="102" t="s">
        <v>0</v>
      </c>
      <c r="D203" s="72"/>
      <c r="E203" s="156">
        <v>0.367161</v>
      </c>
      <c r="F203" s="155"/>
      <c r="G203" s="154">
        <v>0.230258</v>
      </c>
      <c r="H203" s="155"/>
      <c r="I203" s="235"/>
      <c r="J203" s="241"/>
      <c r="K203" s="155"/>
      <c r="L203" s="240"/>
      <c r="M203" s="237"/>
      <c r="N203" s="235"/>
      <c r="O203" s="241" t="s">
        <v>726</v>
      </c>
      <c r="P203" s="155"/>
      <c r="Q203" s="240" t="s">
        <v>726</v>
      </c>
      <c r="R203" s="237"/>
      <c r="S203" s="235"/>
      <c r="T203" s="241" t="s">
        <v>726</v>
      </c>
      <c r="U203" s="155"/>
      <c r="V203" s="240" t="s">
        <v>726</v>
      </c>
      <c r="W203" s="237"/>
    </row>
    <row r="204" spans="1:23" ht="12.75">
      <c r="A204" s="92" t="s">
        <v>507</v>
      </c>
      <c r="B204" s="104">
        <v>445</v>
      </c>
      <c r="C204" s="102" t="s">
        <v>0</v>
      </c>
      <c r="D204" s="72"/>
      <c r="E204" s="156">
        <v>1.336624</v>
      </c>
      <c r="F204" s="155"/>
      <c r="G204" s="154">
        <v>0.83824</v>
      </c>
      <c r="H204" s="155"/>
      <c r="I204" s="233"/>
      <c r="J204" s="241"/>
      <c r="K204" s="155"/>
      <c r="L204" s="240"/>
      <c r="M204" s="237"/>
      <c r="N204" s="233"/>
      <c r="O204" s="241" t="s">
        <v>726</v>
      </c>
      <c r="P204" s="155"/>
      <c r="Q204" s="240" t="s">
        <v>726</v>
      </c>
      <c r="R204" s="237"/>
      <c r="S204" s="233"/>
      <c r="T204" s="241" t="s">
        <v>726</v>
      </c>
      <c r="U204" s="155"/>
      <c r="V204" s="240" t="s">
        <v>726</v>
      </c>
      <c r="W204" s="237"/>
    </row>
    <row r="205" spans="1:23" s="123" customFormat="1" ht="12">
      <c r="A205" s="92" t="s">
        <v>766</v>
      </c>
      <c r="B205" s="104">
        <v>451</v>
      </c>
      <c r="C205" s="102" t="s">
        <v>0</v>
      </c>
      <c r="D205" s="72"/>
      <c r="E205" s="156">
        <v>0.197089</v>
      </c>
      <c r="F205" s="155"/>
      <c r="G205" s="154">
        <v>0.123601</v>
      </c>
      <c r="H205" s="155"/>
      <c r="I205" s="235"/>
      <c r="J205" s="241"/>
      <c r="K205" s="155"/>
      <c r="L205" s="240"/>
      <c r="M205" s="237"/>
      <c r="N205" s="235"/>
      <c r="O205" s="241" t="s">
        <v>726</v>
      </c>
      <c r="P205" s="155"/>
      <c r="Q205" s="240" t="s">
        <v>726</v>
      </c>
      <c r="R205" s="237"/>
      <c r="S205" s="235"/>
      <c r="T205" s="241" t="s">
        <v>726</v>
      </c>
      <c r="U205" s="155"/>
      <c r="V205" s="240" t="s">
        <v>726</v>
      </c>
      <c r="W205" s="237"/>
    </row>
    <row r="206" spans="1:23" s="123" customFormat="1" ht="12">
      <c r="A206" s="92" t="s">
        <v>845</v>
      </c>
      <c r="B206" s="104">
        <v>452</v>
      </c>
      <c r="C206" s="102"/>
      <c r="D206" s="72"/>
      <c r="E206" s="156">
        <v>0.007325</v>
      </c>
      <c r="F206" s="155"/>
      <c r="G206" s="154">
        <v>0.004594</v>
      </c>
      <c r="H206" s="155"/>
      <c r="I206" s="235"/>
      <c r="J206" s="241"/>
      <c r="K206" s="155"/>
      <c r="L206" s="240"/>
      <c r="M206" s="237"/>
      <c r="N206" s="235"/>
      <c r="O206" s="241" t="s">
        <v>726</v>
      </c>
      <c r="P206" s="155"/>
      <c r="Q206" s="240" t="s">
        <v>726</v>
      </c>
      <c r="R206" s="237"/>
      <c r="S206" s="235"/>
      <c r="T206" s="241" t="s">
        <v>726</v>
      </c>
      <c r="U206" s="155"/>
      <c r="V206" s="240" t="s">
        <v>726</v>
      </c>
      <c r="W206" s="237"/>
    </row>
    <row r="207" spans="1:23" ht="12.75">
      <c r="A207" s="92" t="s">
        <v>846</v>
      </c>
      <c r="B207" s="104">
        <v>458</v>
      </c>
      <c r="C207" s="102" t="s">
        <v>0</v>
      </c>
      <c r="D207" s="72"/>
      <c r="E207" s="156">
        <v>0.000276</v>
      </c>
      <c r="F207" s="155"/>
      <c r="G207" s="154">
        <v>0.000173</v>
      </c>
      <c r="H207" s="155"/>
      <c r="I207" s="236"/>
      <c r="J207" s="241"/>
      <c r="K207" s="155"/>
      <c r="L207" s="240"/>
      <c r="M207" s="237"/>
      <c r="N207" s="236"/>
      <c r="O207" s="241" t="s">
        <v>726</v>
      </c>
      <c r="P207" s="155"/>
      <c r="Q207" s="240" t="s">
        <v>726</v>
      </c>
      <c r="R207" s="237"/>
      <c r="S207" s="236"/>
      <c r="T207" s="241" t="s">
        <v>726</v>
      </c>
      <c r="U207" s="155"/>
      <c r="V207" s="240" t="s">
        <v>726</v>
      </c>
      <c r="W207" s="237"/>
    </row>
    <row r="208" spans="1:23" s="123" customFormat="1" ht="12">
      <c r="A208" s="92" t="s">
        <v>502</v>
      </c>
      <c r="B208" s="104">
        <v>459</v>
      </c>
      <c r="C208" s="102" t="s">
        <v>0</v>
      </c>
      <c r="D208" s="72"/>
      <c r="E208" s="156">
        <v>4.846366</v>
      </c>
      <c r="F208" s="155"/>
      <c r="G208" s="154">
        <v>3.039312</v>
      </c>
      <c r="H208" s="155"/>
      <c r="I208" s="235"/>
      <c r="J208" s="241"/>
      <c r="K208" s="155"/>
      <c r="L208" s="240"/>
      <c r="M208" s="237"/>
      <c r="N208" s="235"/>
      <c r="O208" s="241" t="s">
        <v>726</v>
      </c>
      <c r="P208" s="155"/>
      <c r="Q208" s="240" t="s">
        <v>726</v>
      </c>
      <c r="R208" s="237"/>
      <c r="S208" s="235"/>
      <c r="T208" s="241" t="s">
        <v>726</v>
      </c>
      <c r="U208" s="155"/>
      <c r="V208" s="240" t="s">
        <v>726</v>
      </c>
      <c r="W208" s="237"/>
    </row>
    <row r="209" spans="1:23" s="123" customFormat="1" ht="12">
      <c r="A209" s="92" t="s">
        <v>503</v>
      </c>
      <c r="B209" s="104">
        <v>460</v>
      </c>
      <c r="C209" s="102" t="s">
        <v>0</v>
      </c>
      <c r="D209" s="72"/>
      <c r="E209" s="156">
        <v>1.747545</v>
      </c>
      <c r="F209" s="155"/>
      <c r="G209" s="154">
        <v>1.095942</v>
      </c>
      <c r="H209" s="155"/>
      <c r="I209" s="235"/>
      <c r="J209" s="241"/>
      <c r="K209" s="155"/>
      <c r="L209" s="240"/>
      <c r="M209" s="237"/>
      <c r="N209" s="235"/>
      <c r="O209" s="241" t="s">
        <v>726</v>
      </c>
      <c r="P209" s="155"/>
      <c r="Q209" s="240" t="s">
        <v>726</v>
      </c>
      <c r="R209" s="237"/>
      <c r="S209" s="235"/>
      <c r="T209" s="241" t="s">
        <v>726</v>
      </c>
      <c r="U209" s="155"/>
      <c r="V209" s="240" t="s">
        <v>726</v>
      </c>
      <c r="W209" s="237"/>
    </row>
    <row r="210" spans="1:23" s="123" customFormat="1" ht="12">
      <c r="A210" s="92" t="s">
        <v>504</v>
      </c>
      <c r="B210" s="104">
        <v>462</v>
      </c>
      <c r="C210" s="102" t="s">
        <v>0</v>
      </c>
      <c r="D210" s="72"/>
      <c r="E210" s="156">
        <v>0.337761</v>
      </c>
      <c r="F210" s="155"/>
      <c r="G210" s="154">
        <v>0.211821</v>
      </c>
      <c r="H210" s="155"/>
      <c r="I210" s="235"/>
      <c r="J210" s="241"/>
      <c r="K210" s="155"/>
      <c r="L210" s="240"/>
      <c r="M210" s="237"/>
      <c r="N210" s="235"/>
      <c r="O210" s="241" t="s">
        <v>726</v>
      </c>
      <c r="P210" s="155"/>
      <c r="Q210" s="240" t="s">
        <v>726</v>
      </c>
      <c r="R210" s="237"/>
      <c r="S210" s="235"/>
      <c r="T210" s="241" t="s">
        <v>726</v>
      </c>
      <c r="U210" s="155"/>
      <c r="V210" s="240" t="s">
        <v>726</v>
      </c>
      <c r="W210" s="237"/>
    </row>
    <row r="211" spans="1:23" s="123" customFormat="1" ht="12">
      <c r="A211" s="92" t="s">
        <v>756</v>
      </c>
      <c r="B211" s="104">
        <v>475</v>
      </c>
      <c r="C211" s="102" t="s">
        <v>0</v>
      </c>
      <c r="D211" s="72"/>
      <c r="E211" s="156">
        <v>0.086404</v>
      </c>
      <c r="F211" s="155"/>
      <c r="G211" s="154">
        <v>0.054187</v>
      </c>
      <c r="H211" s="155"/>
      <c r="I211" s="235"/>
      <c r="J211" s="241"/>
      <c r="K211" s="155"/>
      <c r="L211" s="240"/>
      <c r="M211" s="237"/>
      <c r="N211" s="235"/>
      <c r="O211" s="241" t="s">
        <v>726</v>
      </c>
      <c r="P211" s="155"/>
      <c r="Q211" s="240" t="s">
        <v>726</v>
      </c>
      <c r="R211" s="237"/>
      <c r="S211" s="235"/>
      <c r="T211" s="241" t="s">
        <v>726</v>
      </c>
      <c r="U211" s="155"/>
      <c r="V211" s="240" t="s">
        <v>726</v>
      </c>
      <c r="W211" s="237"/>
    </row>
    <row r="212" spans="1:23" s="123" customFormat="1" ht="12">
      <c r="A212" s="92" t="s">
        <v>506</v>
      </c>
      <c r="B212" s="104">
        <v>481</v>
      </c>
      <c r="C212" s="102" t="s">
        <v>0</v>
      </c>
      <c r="D212" s="72"/>
      <c r="E212" s="156">
        <v>0.763613</v>
      </c>
      <c r="F212" s="155"/>
      <c r="G212" s="154">
        <v>0.478886</v>
      </c>
      <c r="H212" s="155"/>
      <c r="I212" s="235"/>
      <c r="J212" s="241"/>
      <c r="K212" s="155"/>
      <c r="L212" s="240"/>
      <c r="M212" s="237"/>
      <c r="N212" s="235"/>
      <c r="O212" s="241" t="s">
        <v>726</v>
      </c>
      <c r="P212" s="155"/>
      <c r="Q212" s="240" t="s">
        <v>726</v>
      </c>
      <c r="R212" s="237"/>
      <c r="S212" s="235"/>
      <c r="T212" s="241" t="s">
        <v>726</v>
      </c>
      <c r="U212" s="155"/>
      <c r="V212" s="240" t="s">
        <v>726</v>
      </c>
      <c r="W212" s="237"/>
    </row>
    <row r="213" spans="1:23" s="123" customFormat="1" ht="12">
      <c r="A213" s="92" t="s">
        <v>753</v>
      </c>
      <c r="B213" s="104">
        <v>484</v>
      </c>
      <c r="C213" s="102" t="s">
        <v>0</v>
      </c>
      <c r="D213" s="72"/>
      <c r="E213" s="156">
        <v>0.582187</v>
      </c>
      <c r="F213" s="155"/>
      <c r="G213" s="154">
        <v>0.365108</v>
      </c>
      <c r="H213" s="155"/>
      <c r="I213" s="235"/>
      <c r="J213" s="241"/>
      <c r="K213" s="155"/>
      <c r="L213" s="240"/>
      <c r="M213" s="237"/>
      <c r="N213" s="235"/>
      <c r="O213" s="241" t="s">
        <v>726</v>
      </c>
      <c r="P213" s="155"/>
      <c r="Q213" s="240" t="s">
        <v>726</v>
      </c>
      <c r="R213" s="237"/>
      <c r="S213" s="235"/>
      <c r="T213" s="241" t="s">
        <v>726</v>
      </c>
      <c r="U213" s="155"/>
      <c r="V213" s="240" t="s">
        <v>726</v>
      </c>
      <c r="W213" s="237"/>
    </row>
    <row r="214" spans="1:23" ht="12.75">
      <c r="A214" s="92" t="s">
        <v>508</v>
      </c>
      <c r="B214" s="104">
        <v>490</v>
      </c>
      <c r="C214" s="102" t="s">
        <v>0</v>
      </c>
      <c r="D214" s="72"/>
      <c r="E214" s="156">
        <v>10.699754</v>
      </c>
      <c r="F214" s="155"/>
      <c r="G214" s="154">
        <v>6.71016</v>
      </c>
      <c r="H214" s="155"/>
      <c r="I214" s="233"/>
      <c r="J214" s="241"/>
      <c r="K214" s="155"/>
      <c r="L214" s="240"/>
      <c r="M214" s="237"/>
      <c r="N214" s="233"/>
      <c r="O214" s="241" t="s">
        <v>726</v>
      </c>
      <c r="P214" s="155"/>
      <c r="Q214" s="240" t="s">
        <v>726</v>
      </c>
      <c r="R214" s="237"/>
      <c r="S214" s="233"/>
      <c r="T214" s="241" t="s">
        <v>726</v>
      </c>
      <c r="U214" s="155"/>
      <c r="V214" s="240" t="s">
        <v>726</v>
      </c>
      <c r="W214" s="237"/>
    </row>
    <row r="215" spans="1:23" s="123" customFormat="1" ht="12">
      <c r="A215" s="92" t="s">
        <v>742</v>
      </c>
      <c r="B215" s="104">
        <v>500</v>
      </c>
      <c r="C215" s="102" t="s">
        <v>0</v>
      </c>
      <c r="D215" s="72"/>
      <c r="E215" s="156">
        <v>3.439943</v>
      </c>
      <c r="F215" s="155"/>
      <c r="G215" s="154">
        <v>2.157299</v>
      </c>
      <c r="H215" s="155"/>
      <c r="I215" s="235"/>
      <c r="J215" s="241"/>
      <c r="K215" s="155"/>
      <c r="L215" s="240"/>
      <c r="M215" s="237"/>
      <c r="N215" s="235"/>
      <c r="O215" s="241" t="s">
        <v>726</v>
      </c>
      <c r="P215" s="155"/>
      <c r="Q215" s="240" t="s">
        <v>726</v>
      </c>
      <c r="R215" s="237"/>
      <c r="S215" s="235"/>
      <c r="T215" s="241" t="s">
        <v>726</v>
      </c>
      <c r="U215" s="155"/>
      <c r="V215" s="240" t="s">
        <v>726</v>
      </c>
      <c r="W215" s="237"/>
    </row>
    <row r="216" spans="1:23" s="123" customFormat="1" ht="12">
      <c r="A216" s="92" t="s">
        <v>743</v>
      </c>
      <c r="B216" s="104">
        <v>568</v>
      </c>
      <c r="C216" s="102" t="s">
        <v>0</v>
      </c>
      <c r="D216" s="72"/>
      <c r="E216" s="156">
        <v>0.069775</v>
      </c>
      <c r="F216" s="155"/>
      <c r="G216" s="154">
        <v>0.043758</v>
      </c>
      <c r="H216" s="155"/>
      <c r="I216" s="235"/>
      <c r="J216" s="241"/>
      <c r="K216" s="155"/>
      <c r="L216" s="240"/>
      <c r="M216" s="237"/>
      <c r="N216" s="235"/>
      <c r="O216" s="241" t="s">
        <v>726</v>
      </c>
      <c r="P216" s="155"/>
      <c r="Q216" s="240" t="s">
        <v>726</v>
      </c>
      <c r="R216" s="237"/>
      <c r="S216" s="235"/>
      <c r="T216" s="241" t="s">
        <v>726</v>
      </c>
      <c r="U216" s="155"/>
      <c r="V216" s="240" t="s">
        <v>726</v>
      </c>
      <c r="W216" s="237"/>
    </row>
    <row r="217" spans="1:23" s="123" customFormat="1" ht="12">
      <c r="A217" s="92" t="s">
        <v>632</v>
      </c>
      <c r="B217" s="104">
        <v>702</v>
      </c>
      <c r="C217" s="102" t="s">
        <v>0</v>
      </c>
      <c r="D217" s="72"/>
      <c r="E217" s="156">
        <v>0.10789</v>
      </c>
      <c r="F217" s="155"/>
      <c r="G217" s="154">
        <v>0.067661</v>
      </c>
      <c r="H217" s="155"/>
      <c r="I217" s="235"/>
      <c r="J217" s="241"/>
      <c r="K217" s="155"/>
      <c r="L217" s="240"/>
      <c r="M217" s="237"/>
      <c r="N217" s="235"/>
      <c r="O217" s="241" t="s">
        <v>726</v>
      </c>
      <c r="P217" s="155"/>
      <c r="Q217" s="240" t="s">
        <v>726</v>
      </c>
      <c r="R217" s="237"/>
      <c r="S217" s="235"/>
      <c r="T217" s="241" t="s">
        <v>726</v>
      </c>
      <c r="U217" s="155"/>
      <c r="V217" s="240" t="s">
        <v>726</v>
      </c>
      <c r="W217" s="237"/>
    </row>
    <row r="218" spans="1:23" s="123" customFormat="1" ht="12">
      <c r="A218" s="92" t="s">
        <v>847</v>
      </c>
      <c r="B218" s="104">
        <v>703</v>
      </c>
      <c r="C218" s="102" t="s">
        <v>0</v>
      </c>
      <c r="D218" s="72"/>
      <c r="E218" s="156">
        <v>0.000276</v>
      </c>
      <c r="F218" s="155"/>
      <c r="G218" s="154">
        <v>0.000173</v>
      </c>
      <c r="H218" s="155"/>
      <c r="I218" s="235"/>
      <c r="J218" s="241"/>
      <c r="K218" s="155"/>
      <c r="L218" s="240"/>
      <c r="M218" s="237"/>
      <c r="N218" s="235"/>
      <c r="O218" s="241">
        <v>0.01537845</v>
      </c>
      <c r="P218" s="155"/>
      <c r="Q218" s="240">
        <v>0.001178</v>
      </c>
      <c r="R218" s="237"/>
      <c r="S218" s="235"/>
      <c r="T218" s="241" t="s">
        <v>726</v>
      </c>
      <c r="U218" s="155"/>
      <c r="V218" s="240" t="s">
        <v>726</v>
      </c>
      <c r="W218" s="237"/>
    </row>
    <row r="219" spans="1:23" s="123" customFormat="1" ht="12">
      <c r="A219" s="92" t="s">
        <v>772</v>
      </c>
      <c r="B219" s="104">
        <v>713</v>
      </c>
      <c r="C219" s="102" t="s">
        <v>0</v>
      </c>
      <c r="D219" s="72"/>
      <c r="E219" s="156">
        <v>0.00564</v>
      </c>
      <c r="F219" s="155"/>
      <c r="G219" s="154">
        <v>0.003537</v>
      </c>
      <c r="H219" s="155"/>
      <c r="I219" s="235"/>
      <c r="J219" s="241"/>
      <c r="K219" s="155"/>
      <c r="L219" s="240"/>
      <c r="M219" s="237"/>
      <c r="N219" s="235"/>
      <c r="O219" s="241" t="s">
        <v>726</v>
      </c>
      <c r="P219" s="155"/>
      <c r="Q219" s="240" t="s">
        <v>726</v>
      </c>
      <c r="R219" s="237"/>
      <c r="S219" s="235"/>
      <c r="T219" s="241" t="s">
        <v>726</v>
      </c>
      <c r="U219" s="155"/>
      <c r="V219" s="240" t="s">
        <v>726</v>
      </c>
      <c r="W219" s="237"/>
    </row>
    <row r="220" spans="1:23" s="123" customFormat="1" ht="12">
      <c r="A220" s="92" t="s">
        <v>773</v>
      </c>
      <c r="B220" s="104">
        <v>714</v>
      </c>
      <c r="C220" s="102" t="s">
        <v>0</v>
      </c>
      <c r="D220" s="72"/>
      <c r="E220" s="156">
        <v>0.000306</v>
      </c>
      <c r="F220" s="155"/>
      <c r="G220" s="154">
        <v>0.000192</v>
      </c>
      <c r="H220" s="155"/>
      <c r="I220" s="235"/>
      <c r="J220" s="241"/>
      <c r="K220" s="155"/>
      <c r="L220" s="240"/>
      <c r="M220" s="237"/>
      <c r="N220" s="235"/>
      <c r="O220" s="241">
        <v>0.021579437</v>
      </c>
      <c r="P220" s="155"/>
      <c r="Q220" s="240">
        <v>0.001653</v>
      </c>
      <c r="R220" s="237"/>
      <c r="S220" s="235"/>
      <c r="T220" s="241" t="s">
        <v>726</v>
      </c>
      <c r="U220" s="155"/>
      <c r="V220" s="240" t="s">
        <v>726</v>
      </c>
      <c r="W220" s="237"/>
    </row>
    <row r="221" spans="1:23" s="123" customFormat="1" ht="12">
      <c r="A221" s="92" t="s">
        <v>727</v>
      </c>
      <c r="B221" s="104">
        <v>715</v>
      </c>
      <c r="C221" s="102" t="s">
        <v>0</v>
      </c>
      <c r="D221" s="72"/>
      <c r="E221" s="156">
        <v>0.092777</v>
      </c>
      <c r="F221" s="155"/>
      <c r="G221" s="154">
        <v>0.058183</v>
      </c>
      <c r="H221" s="155"/>
      <c r="I221" s="235"/>
      <c r="J221" s="241"/>
      <c r="K221" s="155"/>
      <c r="L221" s="240"/>
      <c r="M221" s="237"/>
      <c r="N221" s="235"/>
      <c r="O221" s="241" t="s">
        <v>726</v>
      </c>
      <c r="P221" s="155"/>
      <c r="Q221" s="240" t="s">
        <v>726</v>
      </c>
      <c r="R221" s="237"/>
      <c r="S221" s="235"/>
      <c r="T221" s="241" t="s">
        <v>726</v>
      </c>
      <c r="U221" s="155"/>
      <c r="V221" s="240" t="s">
        <v>726</v>
      </c>
      <c r="W221" s="237"/>
    </row>
    <row r="222" spans="1:23" s="123" customFormat="1" ht="12">
      <c r="A222" s="92" t="s">
        <v>509</v>
      </c>
      <c r="B222" s="104">
        <v>721</v>
      </c>
      <c r="C222" s="102" t="s">
        <v>0</v>
      </c>
      <c r="D222" s="72"/>
      <c r="E222" s="156">
        <v>0.001088</v>
      </c>
      <c r="F222" s="155"/>
      <c r="G222" s="154">
        <v>0.000682</v>
      </c>
      <c r="H222" s="155"/>
      <c r="I222" s="235"/>
      <c r="J222" s="241"/>
      <c r="K222" s="155"/>
      <c r="L222" s="240"/>
      <c r="M222" s="237"/>
      <c r="N222" s="235"/>
      <c r="O222" s="241" t="s">
        <v>726</v>
      </c>
      <c r="P222" s="155"/>
      <c r="Q222" s="240" t="s">
        <v>726</v>
      </c>
      <c r="R222" s="237"/>
      <c r="S222" s="235"/>
      <c r="T222" s="241" t="s">
        <v>726</v>
      </c>
      <c r="U222" s="155"/>
      <c r="V222" s="240" t="s">
        <v>726</v>
      </c>
      <c r="W222" s="237"/>
    </row>
    <row r="223" spans="1:23" s="123" customFormat="1" ht="12">
      <c r="A223" s="92" t="s">
        <v>510</v>
      </c>
      <c r="B223" s="104">
        <v>722</v>
      </c>
      <c r="C223" s="102" t="s">
        <v>0</v>
      </c>
      <c r="D223" s="72"/>
      <c r="E223" s="156">
        <v>0.011051</v>
      </c>
      <c r="F223" s="155"/>
      <c r="G223" s="154">
        <v>0.00693</v>
      </c>
      <c r="H223" s="155"/>
      <c r="I223" s="235"/>
      <c r="J223" s="241"/>
      <c r="K223" s="155"/>
      <c r="L223" s="240"/>
      <c r="M223" s="237"/>
      <c r="N223" s="235"/>
      <c r="O223" s="241" t="s">
        <v>726</v>
      </c>
      <c r="P223" s="155"/>
      <c r="Q223" s="240" t="s">
        <v>726</v>
      </c>
      <c r="R223" s="237"/>
      <c r="S223" s="235"/>
      <c r="T223" s="241" t="s">
        <v>726</v>
      </c>
      <c r="U223" s="155"/>
      <c r="V223" s="240" t="s">
        <v>726</v>
      </c>
      <c r="W223" s="237"/>
    </row>
    <row r="224" spans="1:23" s="123" customFormat="1" ht="12">
      <c r="A224" s="92" t="s">
        <v>511</v>
      </c>
      <c r="B224" s="104">
        <v>731</v>
      </c>
      <c r="C224" s="102" t="s">
        <v>0</v>
      </c>
      <c r="D224" s="72"/>
      <c r="E224" s="156">
        <v>0.001255</v>
      </c>
      <c r="F224" s="155"/>
      <c r="G224" s="154">
        <v>0.000787</v>
      </c>
      <c r="H224" s="155"/>
      <c r="I224" s="235"/>
      <c r="J224" s="241"/>
      <c r="K224" s="155"/>
      <c r="L224" s="240"/>
      <c r="M224" s="237"/>
      <c r="N224" s="235"/>
      <c r="O224" s="241">
        <v>0.127492308</v>
      </c>
      <c r="P224" s="155"/>
      <c r="Q224" s="240">
        <v>0.009766</v>
      </c>
      <c r="R224" s="237"/>
      <c r="S224" s="235"/>
      <c r="T224" s="241" t="s">
        <v>726</v>
      </c>
      <c r="U224" s="155"/>
      <c r="V224" s="240" t="s">
        <v>726</v>
      </c>
      <c r="W224" s="237"/>
    </row>
    <row r="225" spans="1:23" s="123" customFormat="1" ht="12">
      <c r="A225" s="92" t="s">
        <v>735</v>
      </c>
      <c r="B225" s="104">
        <v>734</v>
      </c>
      <c r="C225" s="102" t="s">
        <v>0</v>
      </c>
      <c r="D225" s="72"/>
      <c r="E225" s="156">
        <v>0.005061</v>
      </c>
      <c r="F225" s="155"/>
      <c r="G225" s="154">
        <v>0.003174</v>
      </c>
      <c r="H225" s="155"/>
      <c r="I225" s="235"/>
      <c r="J225" s="241"/>
      <c r="K225" s="155"/>
      <c r="L225" s="240"/>
      <c r="M225" s="237"/>
      <c r="N225" s="235"/>
      <c r="O225" s="241" t="s">
        <v>726</v>
      </c>
      <c r="P225" s="155"/>
      <c r="Q225" s="240" t="s">
        <v>726</v>
      </c>
      <c r="R225" s="237"/>
      <c r="S225" s="235"/>
      <c r="T225" s="241" t="s">
        <v>726</v>
      </c>
      <c r="U225" s="155"/>
      <c r="V225" s="240" t="s">
        <v>726</v>
      </c>
      <c r="W225" s="237"/>
    </row>
    <row r="226" spans="1:23" s="123" customFormat="1" ht="12">
      <c r="A226" s="92" t="s">
        <v>512</v>
      </c>
      <c r="B226" s="104">
        <v>738</v>
      </c>
      <c r="C226" s="102" t="s">
        <v>0</v>
      </c>
      <c r="D226" s="72"/>
      <c r="E226" s="156">
        <v>0.06508</v>
      </c>
      <c r="F226" s="155"/>
      <c r="G226" s="154">
        <v>0.040814</v>
      </c>
      <c r="H226" s="155"/>
      <c r="I226" s="235"/>
      <c r="J226" s="241"/>
      <c r="K226" s="155"/>
      <c r="L226" s="240"/>
      <c r="M226" s="237"/>
      <c r="N226" s="235"/>
      <c r="O226" s="241" t="s">
        <v>726</v>
      </c>
      <c r="P226" s="155"/>
      <c r="Q226" s="240" t="s">
        <v>726</v>
      </c>
      <c r="R226" s="237"/>
      <c r="S226" s="235"/>
      <c r="T226" s="241" t="s">
        <v>726</v>
      </c>
      <c r="U226" s="155"/>
      <c r="V226" s="240" t="s">
        <v>726</v>
      </c>
      <c r="W226" s="237"/>
    </row>
    <row r="227" spans="1:23" s="123" customFormat="1" ht="12">
      <c r="A227" s="92" t="s">
        <v>574</v>
      </c>
      <c r="B227" s="104">
        <v>741</v>
      </c>
      <c r="C227" s="102" t="s">
        <v>0</v>
      </c>
      <c r="D227" s="72"/>
      <c r="E227" s="156">
        <v>0.017979</v>
      </c>
      <c r="F227" s="155"/>
      <c r="G227" s="154">
        <v>0.011275</v>
      </c>
      <c r="H227" s="155"/>
      <c r="I227" s="235"/>
      <c r="J227" s="241"/>
      <c r="K227" s="155"/>
      <c r="L227" s="240"/>
      <c r="M227" s="237"/>
      <c r="N227" s="235"/>
      <c r="O227" s="241" t="s">
        <v>726</v>
      </c>
      <c r="P227" s="155"/>
      <c r="Q227" s="240" t="s">
        <v>726</v>
      </c>
      <c r="R227" s="237"/>
      <c r="S227" s="235"/>
      <c r="T227" s="241" t="s">
        <v>726</v>
      </c>
      <c r="U227" s="155"/>
      <c r="V227" s="240" t="s">
        <v>726</v>
      </c>
      <c r="W227" s="237"/>
    </row>
    <row r="228" spans="1:23" ht="12.75">
      <c r="A228" s="92" t="s">
        <v>513</v>
      </c>
      <c r="B228" s="104">
        <v>742</v>
      </c>
      <c r="C228" s="102" t="s">
        <v>0</v>
      </c>
      <c r="D228" s="72"/>
      <c r="E228" s="156">
        <v>0.019976</v>
      </c>
      <c r="F228" s="155"/>
      <c r="G228" s="154">
        <v>0.012528</v>
      </c>
      <c r="H228" s="155"/>
      <c r="I228" s="233"/>
      <c r="J228" s="241"/>
      <c r="K228" s="155"/>
      <c r="L228" s="240"/>
      <c r="M228" s="237"/>
      <c r="N228" s="233"/>
      <c r="O228" s="241" t="s">
        <v>726</v>
      </c>
      <c r="P228" s="155"/>
      <c r="Q228" s="240" t="s">
        <v>726</v>
      </c>
      <c r="R228" s="237"/>
      <c r="S228" s="233"/>
      <c r="T228" s="241" t="s">
        <v>726</v>
      </c>
      <c r="U228" s="155"/>
      <c r="V228" s="240" t="s">
        <v>726</v>
      </c>
      <c r="W228" s="237"/>
    </row>
    <row r="229" spans="1:23" s="123" customFormat="1" ht="12">
      <c r="A229" s="92" t="s">
        <v>514</v>
      </c>
      <c r="B229" s="104">
        <v>744</v>
      </c>
      <c r="C229" s="102" t="s">
        <v>0</v>
      </c>
      <c r="D229" s="72"/>
      <c r="E229" s="156">
        <v>0.002132</v>
      </c>
      <c r="F229" s="155"/>
      <c r="G229" s="154">
        <v>0.001337</v>
      </c>
      <c r="H229" s="155"/>
      <c r="I229" s="235"/>
      <c r="J229" s="241"/>
      <c r="K229" s="155"/>
      <c r="L229" s="240"/>
      <c r="M229" s="237"/>
      <c r="N229" s="235"/>
      <c r="O229" s="241" t="s">
        <v>726</v>
      </c>
      <c r="P229" s="155"/>
      <c r="Q229" s="240" t="s">
        <v>726</v>
      </c>
      <c r="R229" s="237"/>
      <c r="S229" s="235"/>
      <c r="T229" s="241" t="s">
        <v>726</v>
      </c>
      <c r="U229" s="155"/>
      <c r="V229" s="240" t="s">
        <v>726</v>
      </c>
      <c r="W229" s="237"/>
    </row>
    <row r="230" spans="1:23" ht="12.75">
      <c r="A230" s="92" t="s">
        <v>755</v>
      </c>
      <c r="B230" s="104">
        <v>749</v>
      </c>
      <c r="C230" s="102" t="s">
        <v>0</v>
      </c>
      <c r="D230" s="72"/>
      <c r="E230" s="156">
        <v>0.005931</v>
      </c>
      <c r="F230" s="155"/>
      <c r="G230" s="154">
        <v>0.00372</v>
      </c>
      <c r="H230" s="155"/>
      <c r="I230" s="233"/>
      <c r="J230" s="241"/>
      <c r="K230" s="155"/>
      <c r="L230" s="240"/>
      <c r="M230" s="237"/>
      <c r="N230" s="233"/>
      <c r="O230" s="241">
        <v>0.551483211</v>
      </c>
      <c r="P230" s="155"/>
      <c r="Q230" s="240">
        <v>0.042244</v>
      </c>
      <c r="R230" s="237"/>
      <c r="S230" s="233"/>
      <c r="T230" s="241" t="s">
        <v>726</v>
      </c>
      <c r="U230" s="155"/>
      <c r="V230" s="240" t="s">
        <v>726</v>
      </c>
      <c r="W230" s="237"/>
    </row>
    <row r="231" spans="1:23" s="123" customFormat="1" ht="12">
      <c r="A231" s="92" t="s">
        <v>515</v>
      </c>
      <c r="B231" s="104">
        <v>764</v>
      </c>
      <c r="C231" s="102" t="s">
        <v>0</v>
      </c>
      <c r="D231" s="72"/>
      <c r="E231" s="156">
        <v>0.000466</v>
      </c>
      <c r="F231" s="155"/>
      <c r="G231" s="154">
        <v>0.000292</v>
      </c>
      <c r="H231" s="155"/>
      <c r="I231" s="235"/>
      <c r="J231" s="241"/>
      <c r="K231" s="155"/>
      <c r="L231" s="240"/>
      <c r="M231" s="237"/>
      <c r="N231" s="235"/>
      <c r="O231" s="241" t="s">
        <v>726</v>
      </c>
      <c r="P231" s="155"/>
      <c r="Q231" s="240" t="s">
        <v>726</v>
      </c>
      <c r="R231" s="237"/>
      <c r="S231" s="235"/>
      <c r="T231" s="241" t="s">
        <v>726</v>
      </c>
      <c r="U231" s="155"/>
      <c r="V231" s="240" t="s">
        <v>726</v>
      </c>
      <c r="W231" s="237"/>
    </row>
    <row r="232" spans="1:23" s="123" customFormat="1" ht="12">
      <c r="A232" s="92" t="s">
        <v>575</v>
      </c>
      <c r="B232" s="104">
        <v>765</v>
      </c>
      <c r="C232" s="102" t="s">
        <v>0</v>
      </c>
      <c r="D232" s="72"/>
      <c r="E232" s="156">
        <v>0.018632</v>
      </c>
      <c r="F232" s="155"/>
      <c r="G232" s="154">
        <v>0.011685</v>
      </c>
      <c r="H232" s="155"/>
      <c r="I232" s="235"/>
      <c r="J232" s="241"/>
      <c r="K232" s="155"/>
      <c r="L232" s="240"/>
      <c r="M232" s="237"/>
      <c r="N232" s="235"/>
      <c r="O232" s="241" t="s">
        <v>726</v>
      </c>
      <c r="P232" s="155"/>
      <c r="Q232" s="240" t="s">
        <v>726</v>
      </c>
      <c r="R232" s="237"/>
      <c r="S232" s="235"/>
      <c r="T232" s="241" t="s">
        <v>726</v>
      </c>
      <c r="U232" s="155"/>
      <c r="V232" s="240" t="s">
        <v>726</v>
      </c>
      <c r="W232" s="237"/>
    </row>
    <row r="233" spans="1:23" s="123" customFormat="1" ht="12">
      <c r="A233" s="92" t="s">
        <v>516</v>
      </c>
      <c r="B233" s="104">
        <v>766</v>
      </c>
      <c r="C233" s="102" t="s">
        <v>0</v>
      </c>
      <c r="D233" s="72"/>
      <c r="E233" s="156">
        <v>0.105458</v>
      </c>
      <c r="F233" s="155"/>
      <c r="G233" s="154">
        <v>0.066136</v>
      </c>
      <c r="H233" s="155"/>
      <c r="I233" s="235"/>
      <c r="J233" s="241"/>
      <c r="K233" s="155"/>
      <c r="L233" s="240"/>
      <c r="M233" s="237"/>
      <c r="N233" s="235"/>
      <c r="O233" s="241" t="s">
        <v>726</v>
      </c>
      <c r="P233" s="155"/>
      <c r="Q233" s="240" t="s">
        <v>726</v>
      </c>
      <c r="R233" s="237"/>
      <c r="S233" s="235"/>
      <c r="T233" s="241" t="s">
        <v>726</v>
      </c>
      <c r="U233" s="155"/>
      <c r="V233" s="240" t="s">
        <v>726</v>
      </c>
      <c r="W233" s="237"/>
    </row>
    <row r="234" spans="1:23" s="123" customFormat="1" ht="12">
      <c r="A234" s="92" t="s">
        <v>517</v>
      </c>
      <c r="B234" s="104">
        <v>772</v>
      </c>
      <c r="C234" s="102" t="s">
        <v>0</v>
      </c>
      <c r="D234" s="72"/>
      <c r="E234" s="156">
        <v>0.067222</v>
      </c>
      <c r="F234" s="155"/>
      <c r="G234" s="154">
        <v>0.042157</v>
      </c>
      <c r="H234" s="155"/>
      <c r="I234" s="235"/>
      <c r="J234" s="241"/>
      <c r="K234" s="155"/>
      <c r="L234" s="240"/>
      <c r="M234" s="237"/>
      <c r="N234" s="235"/>
      <c r="O234" s="241">
        <v>6.236548752</v>
      </c>
      <c r="P234" s="155"/>
      <c r="Q234" s="240">
        <v>0.477724</v>
      </c>
      <c r="R234" s="237"/>
      <c r="S234" s="235"/>
      <c r="T234" s="241" t="s">
        <v>726</v>
      </c>
      <c r="U234" s="155"/>
      <c r="V234" s="240" t="s">
        <v>726</v>
      </c>
      <c r="W234" s="237"/>
    </row>
    <row r="235" spans="1:23" s="123" customFormat="1" ht="12">
      <c r="A235" s="92" t="s">
        <v>518</v>
      </c>
      <c r="B235" s="104">
        <v>777</v>
      </c>
      <c r="C235" s="102" t="s">
        <v>0</v>
      </c>
      <c r="D235" s="72"/>
      <c r="E235" s="156">
        <v>0.005737</v>
      </c>
      <c r="F235" s="155"/>
      <c r="G235" s="154">
        <v>0.003598</v>
      </c>
      <c r="H235" s="155"/>
      <c r="I235" s="235"/>
      <c r="J235" s="241"/>
      <c r="K235" s="155"/>
      <c r="L235" s="240"/>
      <c r="M235" s="237"/>
      <c r="N235" s="235"/>
      <c r="O235" s="241" t="s">
        <v>726</v>
      </c>
      <c r="P235" s="155"/>
      <c r="Q235" s="240" t="s">
        <v>726</v>
      </c>
      <c r="R235" s="237"/>
      <c r="S235" s="235"/>
      <c r="T235" s="241" t="s">
        <v>726</v>
      </c>
      <c r="U235" s="155"/>
      <c r="V235" s="240" t="s">
        <v>726</v>
      </c>
      <c r="W235" s="237"/>
    </row>
    <row r="236" spans="1:23" s="123" customFormat="1" ht="12">
      <c r="A236" s="92" t="s">
        <v>748</v>
      </c>
      <c r="B236" s="104">
        <v>787</v>
      </c>
      <c r="C236" s="102" t="s">
        <v>0</v>
      </c>
      <c r="D236" s="72"/>
      <c r="E236" s="156">
        <v>0.019866</v>
      </c>
      <c r="F236" s="155"/>
      <c r="G236" s="154">
        <v>0.012459</v>
      </c>
      <c r="H236" s="155"/>
      <c r="I236" s="235"/>
      <c r="J236" s="241"/>
      <c r="K236" s="155"/>
      <c r="L236" s="240"/>
      <c r="M236" s="237"/>
      <c r="N236" s="235"/>
      <c r="O236" s="241" t="s">
        <v>726</v>
      </c>
      <c r="P236" s="155"/>
      <c r="Q236" s="240" t="s">
        <v>726</v>
      </c>
      <c r="R236" s="237"/>
      <c r="S236" s="235"/>
      <c r="T236" s="241" t="s">
        <v>726</v>
      </c>
      <c r="U236" s="155"/>
      <c r="V236" s="240" t="s">
        <v>726</v>
      </c>
      <c r="W236" s="237"/>
    </row>
    <row r="237" spans="1:23" s="123" customFormat="1" ht="12">
      <c r="A237" s="92" t="s">
        <v>519</v>
      </c>
      <c r="B237" s="104">
        <v>793</v>
      </c>
      <c r="C237" s="102" t="s">
        <v>0</v>
      </c>
      <c r="D237" s="72"/>
      <c r="E237" s="156">
        <v>0.227772</v>
      </c>
      <c r="F237" s="155"/>
      <c r="G237" s="154">
        <v>0.142843</v>
      </c>
      <c r="H237" s="155"/>
      <c r="I237" s="235"/>
      <c r="J237" s="241"/>
      <c r="K237" s="155"/>
      <c r="L237" s="240"/>
      <c r="M237" s="237"/>
      <c r="N237" s="235"/>
      <c r="O237" s="241" t="s">
        <v>726</v>
      </c>
      <c r="P237" s="155"/>
      <c r="Q237" s="240" t="s">
        <v>726</v>
      </c>
      <c r="R237" s="237"/>
      <c r="S237" s="235"/>
      <c r="T237" s="241" t="s">
        <v>726</v>
      </c>
      <c r="U237" s="155"/>
      <c r="V237" s="240" t="s">
        <v>726</v>
      </c>
      <c r="W237" s="237"/>
    </row>
    <row r="238" spans="1:23" s="123" customFormat="1" ht="12">
      <c r="A238" s="92" t="s">
        <v>520</v>
      </c>
      <c r="B238" s="104">
        <v>796</v>
      </c>
      <c r="C238" s="102" t="s">
        <v>0</v>
      </c>
      <c r="D238" s="72"/>
      <c r="E238" s="156">
        <v>0.004191</v>
      </c>
      <c r="F238" s="155"/>
      <c r="G238" s="154">
        <v>0.002628</v>
      </c>
      <c r="H238" s="155"/>
      <c r="I238" s="235"/>
      <c r="J238" s="241"/>
      <c r="K238" s="155"/>
      <c r="L238" s="240"/>
      <c r="M238" s="237"/>
      <c r="N238" s="235"/>
      <c r="O238" s="241" t="s">
        <v>726</v>
      </c>
      <c r="P238" s="155"/>
      <c r="Q238" s="240" t="s">
        <v>726</v>
      </c>
      <c r="R238" s="237"/>
      <c r="S238" s="235"/>
      <c r="T238" s="241" t="s">
        <v>726</v>
      </c>
      <c r="U238" s="155"/>
      <c r="V238" s="240" t="s">
        <v>726</v>
      </c>
      <c r="W238" s="237"/>
    </row>
    <row r="239" spans="1:23" s="123" customFormat="1" ht="12">
      <c r="A239" s="92" t="s">
        <v>521</v>
      </c>
      <c r="B239" s="104">
        <v>799</v>
      </c>
      <c r="C239" s="102" t="s">
        <v>0</v>
      </c>
      <c r="D239" s="72"/>
      <c r="E239" s="156">
        <v>0.008801</v>
      </c>
      <c r="F239" s="155"/>
      <c r="G239" s="154">
        <v>0.005519</v>
      </c>
      <c r="H239" s="155"/>
      <c r="I239" s="235"/>
      <c r="J239" s="241"/>
      <c r="K239" s="155"/>
      <c r="L239" s="240"/>
      <c r="M239" s="237"/>
      <c r="N239" s="235"/>
      <c r="O239" s="241" t="s">
        <v>726</v>
      </c>
      <c r="P239" s="155"/>
      <c r="Q239" s="240" t="s">
        <v>726</v>
      </c>
      <c r="R239" s="237"/>
      <c r="S239" s="235"/>
      <c r="T239" s="241" t="s">
        <v>726</v>
      </c>
      <c r="U239" s="155"/>
      <c r="V239" s="240" t="s">
        <v>726</v>
      </c>
      <c r="W239" s="237"/>
    </row>
    <row r="240" spans="1:23" s="123" customFormat="1" ht="12">
      <c r="A240" s="92" t="s">
        <v>737</v>
      </c>
      <c r="B240" s="104">
        <v>801</v>
      </c>
      <c r="C240" s="102" t="s">
        <v>0</v>
      </c>
      <c r="D240" s="72"/>
      <c r="E240" s="156">
        <v>4.829467</v>
      </c>
      <c r="F240" s="155"/>
      <c r="G240" s="154">
        <v>3.028714</v>
      </c>
      <c r="H240" s="155"/>
      <c r="I240" s="235"/>
      <c r="J240" s="241"/>
      <c r="K240" s="155"/>
      <c r="L240" s="240"/>
      <c r="M240" s="237"/>
      <c r="N240" s="235"/>
      <c r="O240" s="241" t="s">
        <v>726</v>
      </c>
      <c r="P240" s="155"/>
      <c r="Q240" s="240" t="s">
        <v>726</v>
      </c>
      <c r="R240" s="237"/>
      <c r="S240" s="235"/>
      <c r="T240" s="241" t="s">
        <v>726</v>
      </c>
      <c r="U240" s="155"/>
      <c r="V240" s="240" t="s">
        <v>726</v>
      </c>
      <c r="W240" s="237"/>
    </row>
    <row r="241" spans="1:23" ht="12.75">
      <c r="A241" s="92" t="s">
        <v>522</v>
      </c>
      <c r="B241" s="104">
        <v>805</v>
      </c>
      <c r="C241" s="102" t="s">
        <v>0</v>
      </c>
      <c r="D241" s="72"/>
      <c r="E241" s="156">
        <v>0.027459</v>
      </c>
      <c r="F241" s="155"/>
      <c r="G241" s="154">
        <v>0.01722</v>
      </c>
      <c r="H241" s="155"/>
      <c r="I241" s="233"/>
      <c r="J241" s="241"/>
      <c r="K241" s="155"/>
      <c r="L241" s="240"/>
      <c r="M241" s="237"/>
      <c r="N241" s="233"/>
      <c r="O241" s="241" t="s">
        <v>726</v>
      </c>
      <c r="P241" s="155"/>
      <c r="Q241" s="240" t="s">
        <v>726</v>
      </c>
      <c r="R241" s="237"/>
      <c r="S241" s="233"/>
      <c r="T241" s="241" t="s">
        <v>726</v>
      </c>
      <c r="U241" s="155"/>
      <c r="V241" s="240" t="s">
        <v>726</v>
      </c>
      <c r="W241" s="237"/>
    </row>
    <row r="242" spans="1:23" s="123" customFormat="1" ht="12">
      <c r="A242" s="92" t="s">
        <v>523</v>
      </c>
      <c r="B242" s="104">
        <v>807</v>
      </c>
      <c r="C242" s="102">
        <v>490</v>
      </c>
      <c r="D242" s="72"/>
      <c r="E242" s="156" t="s">
        <v>306</v>
      </c>
      <c r="F242" s="155"/>
      <c r="G242" s="154" t="s">
        <v>0</v>
      </c>
      <c r="H242" s="155"/>
      <c r="I242" s="235"/>
      <c r="J242" s="241"/>
      <c r="K242" s="155"/>
      <c r="L242" s="240"/>
      <c r="M242" s="237"/>
      <c r="N242" s="235"/>
      <c r="O242" s="241" t="s">
        <v>726</v>
      </c>
      <c r="P242" s="155"/>
      <c r="Q242" s="240" t="s">
        <v>726</v>
      </c>
      <c r="R242" s="237"/>
      <c r="S242" s="235"/>
      <c r="T242" s="241" t="s">
        <v>726</v>
      </c>
      <c r="U242" s="155"/>
      <c r="V242" s="240" t="s">
        <v>726</v>
      </c>
      <c r="W242" s="237"/>
    </row>
    <row r="243" spans="1:23" ht="12.75">
      <c r="A243" s="92" t="s">
        <v>524</v>
      </c>
      <c r="B243" s="104">
        <v>810</v>
      </c>
      <c r="C243" s="102" t="s">
        <v>0</v>
      </c>
      <c r="D243" s="72"/>
      <c r="E243" s="156">
        <v>0.01412</v>
      </c>
      <c r="F243" s="155"/>
      <c r="G243" s="154">
        <v>0.008855</v>
      </c>
      <c r="H243" s="155"/>
      <c r="I243" s="233"/>
      <c r="J243" s="241"/>
      <c r="K243" s="155"/>
      <c r="L243" s="240"/>
      <c r="M243" s="237"/>
      <c r="N243" s="233"/>
      <c r="O243" s="241">
        <v>0.995434768</v>
      </c>
      <c r="P243" s="155"/>
      <c r="Q243" s="240">
        <v>0.076251</v>
      </c>
      <c r="R243" s="237"/>
      <c r="S243" s="233"/>
      <c r="T243" s="241" t="s">
        <v>726</v>
      </c>
      <c r="U243" s="155"/>
      <c r="V243" s="240" t="s">
        <v>726</v>
      </c>
      <c r="W243" s="237"/>
    </row>
    <row r="244" spans="1:23" ht="12.75">
      <c r="A244" s="92" t="s">
        <v>525</v>
      </c>
      <c r="B244" s="104">
        <v>811</v>
      </c>
      <c r="C244" s="102" t="s">
        <v>0</v>
      </c>
      <c r="D244" s="72"/>
      <c r="E244" s="156">
        <v>0.002155</v>
      </c>
      <c r="F244" s="155"/>
      <c r="G244" s="154">
        <v>0.001351</v>
      </c>
      <c r="H244" s="155"/>
      <c r="I244" s="233"/>
      <c r="J244" s="241"/>
      <c r="K244" s="155"/>
      <c r="L244" s="240"/>
      <c r="M244" s="237"/>
      <c r="N244" s="233"/>
      <c r="O244" s="241" t="s">
        <v>726</v>
      </c>
      <c r="P244" s="155"/>
      <c r="Q244" s="240" t="s">
        <v>726</v>
      </c>
      <c r="R244" s="237"/>
      <c r="S244" s="233"/>
      <c r="T244" s="241" t="s">
        <v>726</v>
      </c>
      <c r="U244" s="155"/>
      <c r="V244" s="240" t="s">
        <v>726</v>
      </c>
      <c r="W244" s="237"/>
    </row>
    <row r="245" spans="1:23" ht="12.75">
      <c r="A245" s="92" t="s">
        <v>526</v>
      </c>
      <c r="B245" s="104">
        <v>812</v>
      </c>
      <c r="C245" s="102" t="s">
        <v>0</v>
      </c>
      <c r="D245" s="72"/>
      <c r="E245" s="156">
        <v>0.061353</v>
      </c>
      <c r="F245" s="155"/>
      <c r="G245" s="154">
        <v>0.038476</v>
      </c>
      <c r="H245" s="155"/>
      <c r="I245" s="233"/>
      <c r="J245" s="241"/>
      <c r="K245" s="155"/>
      <c r="L245" s="240"/>
      <c r="M245" s="237"/>
      <c r="N245" s="233"/>
      <c r="O245" s="241">
        <v>6.229238114</v>
      </c>
      <c r="P245" s="155"/>
      <c r="Q245" s="240">
        <v>0.477164</v>
      </c>
      <c r="R245" s="237"/>
      <c r="S245" s="233"/>
      <c r="T245" s="241" t="s">
        <v>726</v>
      </c>
      <c r="U245" s="155"/>
      <c r="V245" s="240" t="s">
        <v>726</v>
      </c>
      <c r="W245" s="237"/>
    </row>
    <row r="246" spans="1:23" s="123" customFormat="1" ht="12">
      <c r="A246" s="92" t="s">
        <v>527</v>
      </c>
      <c r="B246" s="104">
        <v>813</v>
      </c>
      <c r="C246" s="102" t="s">
        <v>0</v>
      </c>
      <c r="D246" s="72"/>
      <c r="E246" s="156">
        <v>0.115896</v>
      </c>
      <c r="F246" s="155"/>
      <c r="G246" s="154">
        <v>0.072682</v>
      </c>
      <c r="H246" s="155"/>
      <c r="I246" s="235"/>
      <c r="J246" s="241"/>
      <c r="K246" s="155"/>
      <c r="L246" s="240"/>
      <c r="M246" s="237"/>
      <c r="N246" s="235"/>
      <c r="O246" s="241" t="s">
        <v>726</v>
      </c>
      <c r="P246" s="155"/>
      <c r="Q246" s="240" t="s">
        <v>726</v>
      </c>
      <c r="R246" s="237"/>
      <c r="S246" s="235"/>
      <c r="T246" s="241" t="s">
        <v>726</v>
      </c>
      <c r="U246" s="155"/>
      <c r="V246" s="240" t="s">
        <v>726</v>
      </c>
      <c r="W246" s="237"/>
    </row>
    <row r="247" spans="1:23" ht="12.75">
      <c r="A247" s="92" t="s">
        <v>528</v>
      </c>
      <c r="B247" s="104">
        <v>816</v>
      </c>
      <c r="C247" s="102" t="s">
        <v>0</v>
      </c>
      <c r="D247" s="72"/>
      <c r="E247" s="156">
        <v>0.136459</v>
      </c>
      <c r="F247" s="155"/>
      <c r="G247" s="154">
        <v>0.085578</v>
      </c>
      <c r="H247" s="155"/>
      <c r="I247" s="233"/>
      <c r="J247" s="241"/>
      <c r="K247" s="155"/>
      <c r="L247" s="240"/>
      <c r="M247" s="237"/>
      <c r="N247" s="233"/>
      <c r="O247" s="241" t="s">
        <v>726</v>
      </c>
      <c r="P247" s="155"/>
      <c r="Q247" s="240" t="s">
        <v>726</v>
      </c>
      <c r="R247" s="237"/>
      <c r="S247" s="233"/>
      <c r="T247" s="241" t="s">
        <v>726</v>
      </c>
      <c r="U247" s="155"/>
      <c r="V247" s="240" t="s">
        <v>726</v>
      </c>
      <c r="W247" s="237"/>
    </row>
    <row r="248" spans="1:23" s="123" customFormat="1" ht="12">
      <c r="A248" s="92" t="s">
        <v>529</v>
      </c>
      <c r="B248" s="104">
        <v>817</v>
      </c>
      <c r="C248" s="102" t="s">
        <v>0</v>
      </c>
      <c r="D248" s="72"/>
      <c r="E248" s="156">
        <v>0.098571</v>
      </c>
      <c r="F248" s="155"/>
      <c r="G248" s="154">
        <v>0.061817</v>
      </c>
      <c r="H248" s="155"/>
      <c r="I248" s="235"/>
      <c r="J248" s="241"/>
      <c r="K248" s="155"/>
      <c r="L248" s="240"/>
      <c r="M248" s="237"/>
      <c r="N248" s="235"/>
      <c r="O248" s="241" t="s">
        <v>726</v>
      </c>
      <c r="P248" s="155"/>
      <c r="Q248" s="240" t="s">
        <v>726</v>
      </c>
      <c r="R248" s="237"/>
      <c r="S248" s="235"/>
      <c r="T248" s="241" t="s">
        <v>726</v>
      </c>
      <c r="U248" s="155"/>
      <c r="V248" s="240" t="s">
        <v>726</v>
      </c>
      <c r="W248" s="237"/>
    </row>
    <row r="249" spans="1:23" s="123" customFormat="1" ht="12">
      <c r="A249" s="92" t="s">
        <v>530</v>
      </c>
      <c r="B249" s="104">
        <v>818</v>
      </c>
      <c r="C249" s="102" t="s">
        <v>0</v>
      </c>
      <c r="D249" s="72"/>
      <c r="E249" s="156">
        <v>0.004925</v>
      </c>
      <c r="F249" s="155"/>
      <c r="G249" s="154">
        <v>0.003089</v>
      </c>
      <c r="H249" s="155"/>
      <c r="I249" s="235"/>
      <c r="J249" s="241"/>
      <c r="K249" s="155"/>
      <c r="L249" s="240"/>
      <c r="M249" s="237"/>
      <c r="N249" s="235"/>
      <c r="O249" s="241" t="s">
        <v>726</v>
      </c>
      <c r="P249" s="155"/>
      <c r="Q249" s="240" t="s">
        <v>726</v>
      </c>
      <c r="R249" s="237"/>
      <c r="S249" s="235"/>
      <c r="T249" s="241" t="s">
        <v>726</v>
      </c>
      <c r="U249" s="155"/>
      <c r="V249" s="240" t="s">
        <v>726</v>
      </c>
      <c r="W249" s="237"/>
    </row>
    <row r="250" spans="1:23" s="123" customFormat="1" ht="12">
      <c r="A250" s="92" t="s">
        <v>531</v>
      </c>
      <c r="B250" s="104">
        <v>819</v>
      </c>
      <c r="C250" s="102" t="s">
        <v>0</v>
      </c>
      <c r="D250" s="72"/>
      <c r="E250" s="156">
        <v>0.152101</v>
      </c>
      <c r="F250" s="155"/>
      <c r="G250" s="154">
        <v>0.095387</v>
      </c>
      <c r="H250" s="155"/>
      <c r="I250" s="235"/>
      <c r="J250" s="241"/>
      <c r="K250" s="155"/>
      <c r="L250" s="240"/>
      <c r="M250" s="237"/>
      <c r="N250" s="235"/>
      <c r="O250" s="241">
        <v>16.47893557</v>
      </c>
      <c r="P250" s="155"/>
      <c r="Q250" s="240">
        <v>1.262298</v>
      </c>
      <c r="R250" s="237"/>
      <c r="S250" s="235"/>
      <c r="T250" s="241" t="s">
        <v>726</v>
      </c>
      <c r="U250" s="155"/>
      <c r="V250" s="240" t="s">
        <v>726</v>
      </c>
      <c r="W250" s="237"/>
    </row>
    <row r="251" spans="1:23" s="123" customFormat="1" ht="12">
      <c r="A251" s="92" t="s">
        <v>738</v>
      </c>
      <c r="B251" s="104">
        <v>823</v>
      </c>
      <c r="C251" s="102" t="s">
        <v>0</v>
      </c>
      <c r="D251" s="72"/>
      <c r="E251" s="156">
        <v>0.08364</v>
      </c>
      <c r="F251" s="155"/>
      <c r="G251" s="154">
        <v>0.052453</v>
      </c>
      <c r="H251" s="155"/>
      <c r="I251" s="235"/>
      <c r="J251" s="241"/>
      <c r="K251" s="155"/>
      <c r="L251" s="240"/>
      <c r="M251" s="237"/>
      <c r="N251" s="235"/>
      <c r="O251" s="241" t="s">
        <v>726</v>
      </c>
      <c r="P251" s="155"/>
      <c r="Q251" s="240" t="s">
        <v>726</v>
      </c>
      <c r="R251" s="237"/>
      <c r="S251" s="235"/>
      <c r="T251" s="241" t="s">
        <v>726</v>
      </c>
      <c r="U251" s="155"/>
      <c r="V251" s="240" t="s">
        <v>726</v>
      </c>
      <c r="W251" s="237"/>
    </row>
    <row r="252" spans="1:23" s="123" customFormat="1" ht="12">
      <c r="A252" s="92" t="s">
        <v>532</v>
      </c>
      <c r="B252" s="104">
        <v>826</v>
      </c>
      <c r="C252" s="102" t="s">
        <v>0</v>
      </c>
      <c r="D252" s="72"/>
      <c r="E252" s="156">
        <v>0.077683</v>
      </c>
      <c r="F252" s="155"/>
      <c r="G252" s="154">
        <v>0.048718</v>
      </c>
      <c r="H252" s="155"/>
      <c r="I252" s="235"/>
      <c r="J252" s="241"/>
      <c r="K252" s="155"/>
      <c r="L252" s="240"/>
      <c r="M252" s="237"/>
      <c r="N252" s="235"/>
      <c r="O252" s="241">
        <v>7.412947924</v>
      </c>
      <c r="P252" s="155"/>
      <c r="Q252" s="240">
        <v>0.567837</v>
      </c>
      <c r="R252" s="237"/>
      <c r="S252" s="235"/>
      <c r="T252" s="241" t="s">
        <v>726</v>
      </c>
      <c r="U252" s="155"/>
      <c r="V252" s="240" t="s">
        <v>726</v>
      </c>
      <c r="W252" s="237"/>
    </row>
    <row r="253" spans="1:23" ht="12.75">
      <c r="A253" s="92" t="s">
        <v>533</v>
      </c>
      <c r="B253" s="104">
        <v>832</v>
      </c>
      <c r="C253" s="102" t="s">
        <v>0</v>
      </c>
      <c r="D253" s="72"/>
      <c r="E253" s="156">
        <v>0.03751</v>
      </c>
      <c r="F253" s="155"/>
      <c r="G253" s="154">
        <v>0.023524</v>
      </c>
      <c r="H253" s="155"/>
      <c r="I253" s="233"/>
      <c r="J253" s="241"/>
      <c r="K253" s="155"/>
      <c r="L253" s="240"/>
      <c r="M253" s="237"/>
      <c r="N253" s="233"/>
      <c r="O253" s="241" t="s">
        <v>726</v>
      </c>
      <c r="P253" s="155"/>
      <c r="Q253" s="240" t="s">
        <v>726</v>
      </c>
      <c r="R253" s="237"/>
      <c r="S253" s="233"/>
      <c r="T253" s="241" t="s">
        <v>726</v>
      </c>
      <c r="U253" s="155"/>
      <c r="V253" s="240" t="s">
        <v>726</v>
      </c>
      <c r="W253" s="237"/>
    </row>
    <row r="254" spans="1:23" ht="12.75">
      <c r="A254" s="92" t="s">
        <v>534</v>
      </c>
      <c r="B254" s="104">
        <v>833</v>
      </c>
      <c r="C254" s="102" t="s">
        <v>0</v>
      </c>
      <c r="D254" s="72"/>
      <c r="E254" s="156">
        <v>0.005689</v>
      </c>
      <c r="F254" s="155"/>
      <c r="G254" s="154">
        <v>0.003568</v>
      </c>
      <c r="H254" s="155"/>
      <c r="I254" s="233"/>
      <c r="J254" s="241"/>
      <c r="K254" s="155"/>
      <c r="L254" s="240"/>
      <c r="M254" s="237"/>
      <c r="N254" s="233"/>
      <c r="O254" s="241" t="s">
        <v>726</v>
      </c>
      <c r="P254" s="155"/>
      <c r="Q254" s="240" t="s">
        <v>726</v>
      </c>
      <c r="R254" s="237"/>
      <c r="S254" s="233"/>
      <c r="T254" s="241" t="s">
        <v>726</v>
      </c>
      <c r="U254" s="155"/>
      <c r="V254" s="240" t="s">
        <v>726</v>
      </c>
      <c r="W254" s="237"/>
    </row>
    <row r="255" spans="1:23" ht="12.75">
      <c r="A255" s="92" t="s">
        <v>535</v>
      </c>
      <c r="B255" s="104">
        <v>834</v>
      </c>
      <c r="C255" s="102" t="s">
        <v>0</v>
      </c>
      <c r="D255" s="72"/>
      <c r="E255" s="156">
        <v>0.045443</v>
      </c>
      <c r="F255" s="155"/>
      <c r="G255" s="154">
        <v>0.028499</v>
      </c>
      <c r="H255" s="155"/>
      <c r="I255" s="233"/>
      <c r="J255" s="241"/>
      <c r="K255" s="155"/>
      <c r="L255" s="240"/>
      <c r="M255" s="237"/>
      <c r="N255" s="233"/>
      <c r="O255" s="241" t="s">
        <v>726</v>
      </c>
      <c r="P255" s="155"/>
      <c r="Q255" s="240" t="s">
        <v>726</v>
      </c>
      <c r="R255" s="237"/>
      <c r="S255" s="233"/>
      <c r="T255" s="241" t="s">
        <v>726</v>
      </c>
      <c r="U255" s="155"/>
      <c r="V255" s="240" t="s">
        <v>726</v>
      </c>
      <c r="W255" s="237"/>
    </row>
    <row r="256" spans="1:23" s="123" customFormat="1" ht="12">
      <c r="A256" s="92" t="s">
        <v>536</v>
      </c>
      <c r="B256" s="104">
        <v>835</v>
      </c>
      <c r="C256" s="102" t="s">
        <v>0</v>
      </c>
      <c r="D256" s="72"/>
      <c r="E256" s="156">
        <v>0.012257</v>
      </c>
      <c r="F256" s="155"/>
      <c r="G256" s="154">
        <v>0.007687</v>
      </c>
      <c r="H256" s="155"/>
      <c r="I256" s="235"/>
      <c r="J256" s="241"/>
      <c r="K256" s="155"/>
      <c r="L256" s="240"/>
      <c r="M256" s="237"/>
      <c r="N256" s="235"/>
      <c r="O256" s="241" t="s">
        <v>726</v>
      </c>
      <c r="P256" s="155"/>
      <c r="Q256" s="240" t="s">
        <v>726</v>
      </c>
      <c r="R256" s="237"/>
      <c r="S256" s="235"/>
      <c r="T256" s="241" t="s">
        <v>726</v>
      </c>
      <c r="U256" s="155"/>
      <c r="V256" s="240" t="s">
        <v>726</v>
      </c>
      <c r="W256" s="237"/>
    </row>
    <row r="257" spans="1:23" s="123" customFormat="1" ht="12">
      <c r="A257" s="92" t="s">
        <v>579</v>
      </c>
      <c r="B257" s="104">
        <v>836</v>
      </c>
      <c r="C257" s="102" t="s">
        <v>0</v>
      </c>
      <c r="D257" s="72"/>
      <c r="E257" s="156">
        <v>0.059402</v>
      </c>
      <c r="F257" s="155"/>
      <c r="G257" s="154">
        <v>0.037253</v>
      </c>
      <c r="H257" s="155"/>
      <c r="I257" s="235"/>
      <c r="J257" s="241"/>
      <c r="K257" s="155"/>
      <c r="L257" s="240"/>
      <c r="M257" s="237"/>
      <c r="N257" s="235"/>
      <c r="O257" s="241" t="s">
        <v>726</v>
      </c>
      <c r="P257" s="155"/>
      <c r="Q257" s="240" t="s">
        <v>726</v>
      </c>
      <c r="R257" s="237"/>
      <c r="S257" s="235"/>
      <c r="T257" s="241" t="s">
        <v>726</v>
      </c>
      <c r="U257" s="155"/>
      <c r="V257" s="240" t="s">
        <v>726</v>
      </c>
      <c r="W257" s="237"/>
    </row>
    <row r="258" spans="1:23" ht="12.75">
      <c r="A258" s="92" t="s">
        <v>537</v>
      </c>
      <c r="B258" s="104">
        <v>838</v>
      </c>
      <c r="C258" s="102">
        <v>490</v>
      </c>
      <c r="D258" s="72"/>
      <c r="E258" s="156" t="s">
        <v>306</v>
      </c>
      <c r="F258" s="155"/>
      <c r="G258" s="154" t="s">
        <v>0</v>
      </c>
      <c r="H258" s="155"/>
      <c r="I258" s="233"/>
      <c r="J258" s="241"/>
      <c r="K258" s="155"/>
      <c r="L258" s="240"/>
      <c r="M258" s="237"/>
      <c r="N258" s="233"/>
      <c r="O258" s="241" t="s">
        <v>726</v>
      </c>
      <c r="P258" s="155"/>
      <c r="Q258" s="240" t="s">
        <v>726</v>
      </c>
      <c r="R258" s="237"/>
      <c r="S258" s="233"/>
      <c r="T258" s="241" t="s">
        <v>726</v>
      </c>
      <c r="U258" s="155"/>
      <c r="V258" s="240" t="s">
        <v>726</v>
      </c>
      <c r="W258" s="237"/>
    </row>
    <row r="259" spans="1:23" s="123" customFormat="1" ht="12">
      <c r="A259" s="92" t="s">
        <v>538</v>
      </c>
      <c r="B259" s="104">
        <v>839</v>
      </c>
      <c r="C259" s="102" t="s">
        <v>0</v>
      </c>
      <c r="D259" s="72"/>
      <c r="E259" s="156">
        <v>0.048738</v>
      </c>
      <c r="F259" s="155"/>
      <c r="G259" s="154">
        <v>0.030565</v>
      </c>
      <c r="H259" s="155"/>
      <c r="I259" s="235"/>
      <c r="J259" s="241"/>
      <c r="K259" s="155"/>
      <c r="L259" s="240"/>
      <c r="M259" s="237"/>
      <c r="N259" s="235"/>
      <c r="O259" s="241" t="s">
        <v>726</v>
      </c>
      <c r="P259" s="155"/>
      <c r="Q259" s="240" t="s">
        <v>726</v>
      </c>
      <c r="R259" s="237"/>
      <c r="S259" s="235"/>
      <c r="T259" s="241" t="s">
        <v>726</v>
      </c>
      <c r="U259" s="155"/>
      <c r="V259" s="240" t="s">
        <v>726</v>
      </c>
      <c r="W259" s="237"/>
    </row>
    <row r="260" spans="1:23" ht="12.75">
      <c r="A260" s="92" t="s">
        <v>539</v>
      </c>
      <c r="B260" s="104">
        <v>840</v>
      </c>
      <c r="C260" s="102" t="s">
        <v>0</v>
      </c>
      <c r="D260" s="72"/>
      <c r="E260" s="156">
        <v>0.08901</v>
      </c>
      <c r="F260" s="155"/>
      <c r="G260" s="154">
        <v>0.055821</v>
      </c>
      <c r="H260" s="155"/>
      <c r="I260" s="233"/>
      <c r="J260" s="241"/>
      <c r="K260" s="155"/>
      <c r="L260" s="240"/>
      <c r="M260" s="237"/>
      <c r="N260" s="233"/>
      <c r="O260" s="241" t="s">
        <v>726</v>
      </c>
      <c r="P260" s="155"/>
      <c r="Q260" s="240" t="s">
        <v>726</v>
      </c>
      <c r="R260" s="237"/>
      <c r="S260" s="233"/>
      <c r="T260" s="241" t="s">
        <v>726</v>
      </c>
      <c r="U260" s="155"/>
      <c r="V260" s="240" t="s">
        <v>726</v>
      </c>
      <c r="W260" s="237"/>
    </row>
    <row r="261" spans="1:23" ht="12.75">
      <c r="A261" s="92" t="s">
        <v>540</v>
      </c>
      <c r="B261" s="104">
        <v>841</v>
      </c>
      <c r="C261" s="102" t="s">
        <v>0</v>
      </c>
      <c r="D261" s="72"/>
      <c r="E261" s="156">
        <v>0.065545</v>
      </c>
      <c r="F261" s="155"/>
      <c r="G261" s="154">
        <v>0.041105</v>
      </c>
      <c r="H261" s="155"/>
      <c r="I261" s="233"/>
      <c r="J261" s="241"/>
      <c r="K261" s="155"/>
      <c r="L261" s="240"/>
      <c r="M261" s="237"/>
      <c r="N261" s="233"/>
      <c r="O261" s="241" t="s">
        <v>726</v>
      </c>
      <c r="P261" s="155"/>
      <c r="Q261" s="240" t="s">
        <v>726</v>
      </c>
      <c r="R261" s="237"/>
      <c r="S261" s="233"/>
      <c r="T261" s="241" t="s">
        <v>726</v>
      </c>
      <c r="U261" s="155"/>
      <c r="V261" s="240" t="s">
        <v>726</v>
      </c>
      <c r="W261" s="237"/>
    </row>
    <row r="262" spans="1:23" ht="12.75">
      <c r="A262" s="92" t="s">
        <v>542</v>
      </c>
      <c r="B262" s="104">
        <v>843</v>
      </c>
      <c r="C262" s="102" t="s">
        <v>0</v>
      </c>
      <c r="D262" s="72"/>
      <c r="E262" s="156">
        <v>0.04227</v>
      </c>
      <c r="F262" s="155"/>
      <c r="G262" s="154">
        <v>0.026509</v>
      </c>
      <c r="H262" s="155"/>
      <c r="I262" s="233"/>
      <c r="J262" s="241"/>
      <c r="K262" s="155"/>
      <c r="L262" s="240"/>
      <c r="M262" s="237"/>
      <c r="N262" s="233"/>
      <c r="O262" s="241" t="s">
        <v>726</v>
      </c>
      <c r="P262" s="155"/>
      <c r="Q262" s="240" t="s">
        <v>726</v>
      </c>
      <c r="R262" s="237"/>
      <c r="S262" s="233"/>
      <c r="T262" s="241" t="s">
        <v>726</v>
      </c>
      <c r="U262" s="155"/>
      <c r="V262" s="240" t="s">
        <v>726</v>
      </c>
      <c r="W262" s="237"/>
    </row>
    <row r="263" spans="1:23" s="123" customFormat="1" ht="12">
      <c r="A263" s="92" t="s">
        <v>543</v>
      </c>
      <c r="B263" s="104">
        <v>845</v>
      </c>
      <c r="C263" s="102" t="s">
        <v>0</v>
      </c>
      <c r="D263" s="72"/>
      <c r="E263" s="156">
        <v>0.003936</v>
      </c>
      <c r="F263" s="155"/>
      <c r="G263" s="154">
        <v>0.002468</v>
      </c>
      <c r="H263" s="155"/>
      <c r="I263" s="235"/>
      <c r="J263" s="241"/>
      <c r="K263" s="155"/>
      <c r="L263" s="240"/>
      <c r="M263" s="237"/>
      <c r="N263" s="235"/>
      <c r="O263" s="241">
        <v>0.375753746</v>
      </c>
      <c r="P263" s="155"/>
      <c r="Q263" s="240">
        <v>0.028783</v>
      </c>
      <c r="R263" s="237"/>
      <c r="S263" s="235"/>
      <c r="T263" s="241" t="s">
        <v>726</v>
      </c>
      <c r="U263" s="155"/>
      <c r="V263" s="240" t="s">
        <v>726</v>
      </c>
      <c r="W263" s="237"/>
    </row>
    <row r="264" spans="1:23" s="123" customFormat="1" ht="12">
      <c r="A264" s="92" t="s">
        <v>544</v>
      </c>
      <c r="B264" s="104">
        <v>846</v>
      </c>
      <c r="C264" s="102" t="s">
        <v>0</v>
      </c>
      <c r="D264" s="72"/>
      <c r="E264" s="156">
        <v>0.082483</v>
      </c>
      <c r="F264" s="155"/>
      <c r="G264" s="154">
        <v>0.051728</v>
      </c>
      <c r="H264" s="155"/>
      <c r="I264" s="235"/>
      <c r="J264" s="241"/>
      <c r="K264" s="155"/>
      <c r="L264" s="240"/>
      <c r="M264" s="237"/>
      <c r="N264" s="235"/>
      <c r="O264" s="241">
        <v>7.35912335</v>
      </c>
      <c r="P264" s="155"/>
      <c r="Q264" s="240">
        <v>0.563714</v>
      </c>
      <c r="R264" s="237"/>
      <c r="S264" s="235"/>
      <c r="T264" s="241" t="s">
        <v>726</v>
      </c>
      <c r="U264" s="155"/>
      <c r="V264" s="240" t="s">
        <v>726</v>
      </c>
      <c r="W264" s="237"/>
    </row>
    <row r="265" spans="1:23" s="123" customFormat="1" ht="12">
      <c r="A265" s="92" t="s">
        <v>545</v>
      </c>
      <c r="B265" s="104">
        <v>848</v>
      </c>
      <c r="C265" s="102">
        <v>801</v>
      </c>
      <c r="D265" s="72"/>
      <c r="E265" s="156" t="s">
        <v>0</v>
      </c>
      <c r="F265" s="155"/>
      <c r="G265" s="154" t="s">
        <v>0</v>
      </c>
      <c r="H265" s="155"/>
      <c r="I265" s="235"/>
      <c r="J265" s="241"/>
      <c r="K265" s="155"/>
      <c r="L265" s="240"/>
      <c r="M265" s="237"/>
      <c r="N265" s="235"/>
      <c r="O265" s="241" t="s">
        <v>726</v>
      </c>
      <c r="P265" s="155"/>
      <c r="Q265" s="240" t="s">
        <v>726</v>
      </c>
      <c r="R265" s="237"/>
      <c r="S265" s="235"/>
      <c r="T265" s="241" t="s">
        <v>726</v>
      </c>
      <c r="U265" s="155"/>
      <c r="V265" s="240" t="s">
        <v>726</v>
      </c>
      <c r="W265" s="237"/>
    </row>
    <row r="266" spans="1:23" s="123" customFormat="1" ht="12">
      <c r="A266" s="92" t="s">
        <v>546</v>
      </c>
      <c r="B266" s="104">
        <v>850</v>
      </c>
      <c r="C266" s="102" t="s">
        <v>0</v>
      </c>
      <c r="D266" s="72"/>
      <c r="E266" s="156">
        <v>0.001287</v>
      </c>
      <c r="F266" s="155"/>
      <c r="G266" s="154">
        <v>0.000807</v>
      </c>
      <c r="H266" s="155"/>
      <c r="I266" s="235"/>
      <c r="J266" s="241"/>
      <c r="K266" s="155"/>
      <c r="L266" s="240"/>
      <c r="M266" s="237"/>
      <c r="N266" s="235"/>
      <c r="O266" s="241" t="s">
        <v>726</v>
      </c>
      <c r="P266" s="155"/>
      <c r="Q266" s="240" t="s">
        <v>726</v>
      </c>
      <c r="R266" s="237"/>
      <c r="S266" s="235"/>
      <c r="T266" s="241" t="s">
        <v>726</v>
      </c>
      <c r="U266" s="155"/>
      <c r="V266" s="240" t="s">
        <v>726</v>
      </c>
      <c r="W266" s="237"/>
    </row>
    <row r="267" spans="1:23" s="123" customFormat="1" ht="12">
      <c r="A267" s="92" t="s">
        <v>547</v>
      </c>
      <c r="B267" s="104">
        <v>851</v>
      </c>
      <c r="C267" s="102" t="s">
        <v>0</v>
      </c>
      <c r="D267" s="72"/>
      <c r="E267" s="156">
        <v>0.006652</v>
      </c>
      <c r="F267" s="155"/>
      <c r="G267" s="154">
        <v>0.004172</v>
      </c>
      <c r="H267" s="155"/>
      <c r="I267" s="235"/>
      <c r="J267" s="241"/>
      <c r="K267" s="155"/>
      <c r="L267" s="240"/>
      <c r="M267" s="237"/>
      <c r="N267" s="235"/>
      <c r="O267" s="241" t="s">
        <v>726</v>
      </c>
      <c r="P267" s="155"/>
      <c r="Q267" s="240" t="s">
        <v>726</v>
      </c>
      <c r="R267" s="237"/>
      <c r="S267" s="235"/>
      <c r="T267" s="241" t="s">
        <v>726</v>
      </c>
      <c r="U267" s="155"/>
      <c r="V267" s="240" t="s">
        <v>726</v>
      </c>
      <c r="W267" s="237"/>
    </row>
    <row r="268" spans="1:23" ht="12.75">
      <c r="A268" s="92" t="s">
        <v>548</v>
      </c>
      <c r="B268" s="104">
        <v>852</v>
      </c>
      <c r="C268" s="102" t="s">
        <v>0</v>
      </c>
      <c r="D268" s="72"/>
      <c r="E268" s="156">
        <v>0.020057</v>
      </c>
      <c r="F268" s="155"/>
      <c r="G268" s="154">
        <v>0.012578</v>
      </c>
      <c r="H268" s="155"/>
      <c r="I268" s="233"/>
      <c r="J268" s="241"/>
      <c r="K268" s="155"/>
      <c r="L268" s="240"/>
      <c r="M268" s="237"/>
      <c r="N268" s="233"/>
      <c r="O268" s="241" t="s">
        <v>726</v>
      </c>
      <c r="P268" s="155"/>
      <c r="Q268" s="240" t="s">
        <v>726</v>
      </c>
      <c r="R268" s="237"/>
      <c r="S268" s="233"/>
      <c r="T268" s="241" t="s">
        <v>726</v>
      </c>
      <c r="U268" s="155"/>
      <c r="V268" s="240" t="s">
        <v>726</v>
      </c>
      <c r="W268" s="237"/>
    </row>
    <row r="269" spans="1:23" s="123" customFormat="1" ht="12">
      <c r="A269" s="92" t="s">
        <v>549</v>
      </c>
      <c r="B269" s="104">
        <v>853</v>
      </c>
      <c r="C269" s="102" t="s">
        <v>0</v>
      </c>
      <c r="D269" s="72"/>
      <c r="E269" s="156">
        <v>0.011067</v>
      </c>
      <c r="F269" s="155"/>
      <c r="G269" s="154">
        <v>0.00694</v>
      </c>
      <c r="H269" s="155"/>
      <c r="I269" s="235"/>
      <c r="J269" s="241"/>
      <c r="K269" s="155"/>
      <c r="L269" s="240"/>
      <c r="M269" s="237"/>
      <c r="N269" s="235"/>
      <c r="O269" s="241" t="s">
        <v>726</v>
      </c>
      <c r="P269" s="155"/>
      <c r="Q269" s="240" t="s">
        <v>726</v>
      </c>
      <c r="R269" s="237"/>
      <c r="S269" s="235"/>
      <c r="T269" s="241" t="s">
        <v>726</v>
      </c>
      <c r="U269" s="155"/>
      <c r="V269" s="240" t="s">
        <v>726</v>
      </c>
      <c r="W269" s="237"/>
    </row>
    <row r="270" spans="1:23" ht="12.75">
      <c r="A270" s="92" t="s">
        <v>550</v>
      </c>
      <c r="B270" s="104">
        <v>855</v>
      </c>
      <c r="C270" s="102" t="s">
        <v>0</v>
      </c>
      <c r="D270" s="72"/>
      <c r="E270" s="156">
        <v>0.082156</v>
      </c>
      <c r="F270" s="155"/>
      <c r="G270" s="154">
        <v>0.051523</v>
      </c>
      <c r="H270" s="155"/>
      <c r="I270" s="233"/>
      <c r="J270" s="241"/>
      <c r="K270" s="155"/>
      <c r="L270" s="240"/>
      <c r="M270" s="237"/>
      <c r="N270" s="233"/>
      <c r="O270" s="241" t="s">
        <v>726</v>
      </c>
      <c r="P270" s="155"/>
      <c r="Q270" s="240" t="s">
        <v>726</v>
      </c>
      <c r="R270" s="237"/>
      <c r="S270" s="233"/>
      <c r="T270" s="241" t="s">
        <v>726</v>
      </c>
      <c r="U270" s="155"/>
      <c r="V270" s="240" t="s">
        <v>726</v>
      </c>
      <c r="W270" s="237"/>
    </row>
    <row r="271" spans="1:23" s="123" customFormat="1" ht="12">
      <c r="A271" s="92" t="s">
        <v>551</v>
      </c>
      <c r="B271" s="104">
        <v>856</v>
      </c>
      <c r="C271" s="102" t="s">
        <v>0</v>
      </c>
      <c r="D271" s="72"/>
      <c r="E271" s="156">
        <v>0.042362</v>
      </c>
      <c r="F271" s="155"/>
      <c r="G271" s="154">
        <v>0.026567</v>
      </c>
      <c r="H271" s="155"/>
      <c r="I271" s="235"/>
      <c r="J271" s="241"/>
      <c r="K271" s="155"/>
      <c r="L271" s="240"/>
      <c r="M271" s="237"/>
      <c r="N271" s="235"/>
      <c r="O271" s="241" t="s">
        <v>726</v>
      </c>
      <c r="P271" s="155"/>
      <c r="Q271" s="240" t="s">
        <v>726</v>
      </c>
      <c r="R271" s="237"/>
      <c r="S271" s="235"/>
      <c r="T271" s="241" t="s">
        <v>726</v>
      </c>
      <c r="U271" s="155"/>
      <c r="V271" s="240" t="s">
        <v>726</v>
      </c>
      <c r="W271" s="237"/>
    </row>
    <row r="272" spans="1:23" s="123" customFormat="1" ht="12">
      <c r="A272" s="92" t="s">
        <v>552</v>
      </c>
      <c r="B272" s="104">
        <v>858</v>
      </c>
      <c r="C272" s="102" t="s">
        <v>0</v>
      </c>
      <c r="D272" s="72"/>
      <c r="E272" s="156">
        <v>0.001062</v>
      </c>
      <c r="F272" s="155"/>
      <c r="G272" s="154">
        <v>0.000666</v>
      </c>
      <c r="H272" s="155"/>
      <c r="I272" s="235"/>
      <c r="J272" s="241"/>
      <c r="K272" s="155"/>
      <c r="L272" s="240"/>
      <c r="M272" s="237"/>
      <c r="N272" s="235"/>
      <c r="O272" s="241" t="s">
        <v>726</v>
      </c>
      <c r="P272" s="155"/>
      <c r="Q272" s="240" t="s">
        <v>726</v>
      </c>
      <c r="R272" s="237"/>
      <c r="S272" s="235"/>
      <c r="T272" s="241" t="s">
        <v>726</v>
      </c>
      <c r="U272" s="155"/>
      <c r="V272" s="240" t="s">
        <v>726</v>
      </c>
      <c r="W272" s="237"/>
    </row>
    <row r="273" spans="1:23" s="123" customFormat="1" ht="12">
      <c r="A273" s="92" t="s">
        <v>553</v>
      </c>
      <c r="B273" s="104">
        <v>859</v>
      </c>
      <c r="C273" s="102" t="s">
        <v>0</v>
      </c>
      <c r="D273" s="72"/>
      <c r="E273" s="156">
        <v>0.118849</v>
      </c>
      <c r="F273" s="155"/>
      <c r="G273" s="154">
        <v>0.074534</v>
      </c>
      <c r="H273" s="155"/>
      <c r="I273" s="235"/>
      <c r="J273" s="241"/>
      <c r="K273" s="155"/>
      <c r="L273" s="240"/>
      <c r="M273" s="237"/>
      <c r="N273" s="235"/>
      <c r="O273" s="241">
        <v>14.2798434</v>
      </c>
      <c r="P273" s="155"/>
      <c r="Q273" s="240">
        <v>1.093846</v>
      </c>
      <c r="R273" s="237"/>
      <c r="S273" s="235"/>
      <c r="T273" s="241" t="s">
        <v>726</v>
      </c>
      <c r="U273" s="155"/>
      <c r="V273" s="240" t="s">
        <v>726</v>
      </c>
      <c r="W273" s="237"/>
    </row>
    <row r="274" spans="1:23" s="123" customFormat="1" ht="12">
      <c r="A274" s="92" t="s">
        <v>554</v>
      </c>
      <c r="B274" s="104">
        <v>862</v>
      </c>
      <c r="C274" s="102" t="s">
        <v>0</v>
      </c>
      <c r="D274" s="72"/>
      <c r="E274" s="156">
        <v>0.019049</v>
      </c>
      <c r="F274" s="155"/>
      <c r="G274" s="154">
        <v>0.011946</v>
      </c>
      <c r="H274" s="155"/>
      <c r="I274" s="235"/>
      <c r="J274" s="241"/>
      <c r="K274" s="155"/>
      <c r="L274" s="240"/>
      <c r="M274" s="237"/>
      <c r="N274" s="235"/>
      <c r="O274" s="241" t="s">
        <v>726</v>
      </c>
      <c r="P274" s="155"/>
      <c r="Q274" s="240" t="s">
        <v>726</v>
      </c>
      <c r="R274" s="237"/>
      <c r="S274" s="235"/>
      <c r="T274" s="241" t="s">
        <v>726</v>
      </c>
      <c r="U274" s="155"/>
      <c r="V274" s="240" t="s">
        <v>726</v>
      </c>
      <c r="W274" s="237"/>
    </row>
    <row r="275" spans="1:23" ht="12.75">
      <c r="A275" s="92" t="s">
        <v>739</v>
      </c>
      <c r="B275" s="104">
        <v>863</v>
      </c>
      <c r="C275" s="102" t="s">
        <v>0</v>
      </c>
      <c r="D275" s="72"/>
      <c r="E275" s="156">
        <v>0.002285</v>
      </c>
      <c r="F275" s="155"/>
      <c r="G275" s="154">
        <v>0.001433</v>
      </c>
      <c r="H275" s="155"/>
      <c r="I275" s="233"/>
      <c r="J275" s="241"/>
      <c r="K275" s="155"/>
      <c r="L275" s="240"/>
      <c r="M275" s="237"/>
      <c r="N275" s="233"/>
      <c r="O275" s="241" t="s">
        <v>726</v>
      </c>
      <c r="P275" s="155"/>
      <c r="Q275" s="240" t="s">
        <v>726</v>
      </c>
      <c r="R275" s="237"/>
      <c r="S275" s="233"/>
      <c r="T275" s="241" t="s">
        <v>726</v>
      </c>
      <c r="U275" s="155"/>
      <c r="V275" s="240" t="s">
        <v>726</v>
      </c>
      <c r="W275" s="237"/>
    </row>
    <row r="276" spans="1:23" ht="12.75">
      <c r="A276" s="92" t="s">
        <v>555</v>
      </c>
      <c r="B276" s="104">
        <v>865</v>
      </c>
      <c r="C276" s="102" t="s">
        <v>0</v>
      </c>
      <c r="D276" s="72"/>
      <c r="E276" s="156">
        <v>0.006761</v>
      </c>
      <c r="F276" s="155"/>
      <c r="G276" s="154">
        <v>0.00424</v>
      </c>
      <c r="H276" s="155"/>
      <c r="I276" s="233"/>
      <c r="J276" s="241"/>
      <c r="K276" s="155"/>
      <c r="L276" s="240"/>
      <c r="M276" s="237"/>
      <c r="N276" s="233"/>
      <c r="O276" s="241" t="s">
        <v>726</v>
      </c>
      <c r="P276" s="155"/>
      <c r="Q276" s="240" t="s">
        <v>726</v>
      </c>
      <c r="R276" s="237"/>
      <c r="S276" s="233"/>
      <c r="T276" s="241" t="s">
        <v>726</v>
      </c>
      <c r="U276" s="155"/>
      <c r="V276" s="240" t="s">
        <v>726</v>
      </c>
      <c r="W276" s="237"/>
    </row>
    <row r="277" spans="1:23" s="123" customFormat="1" ht="12">
      <c r="A277" s="92" t="s">
        <v>556</v>
      </c>
      <c r="B277" s="104">
        <v>868</v>
      </c>
      <c r="C277" s="102" t="s">
        <v>0</v>
      </c>
      <c r="D277" s="72"/>
      <c r="E277" s="156">
        <v>0.002876</v>
      </c>
      <c r="F277" s="155"/>
      <c r="G277" s="154">
        <v>0.001804</v>
      </c>
      <c r="H277" s="155"/>
      <c r="I277" s="235"/>
      <c r="J277" s="241"/>
      <c r="K277" s="155"/>
      <c r="L277" s="240"/>
      <c r="M277" s="237"/>
      <c r="N277" s="235"/>
      <c r="O277" s="241" t="s">
        <v>726</v>
      </c>
      <c r="P277" s="155"/>
      <c r="Q277" s="240" t="s">
        <v>726</v>
      </c>
      <c r="R277" s="237"/>
      <c r="S277" s="235"/>
      <c r="T277" s="241" t="s">
        <v>726</v>
      </c>
      <c r="U277" s="155"/>
      <c r="V277" s="240" t="s">
        <v>726</v>
      </c>
      <c r="W277" s="237"/>
    </row>
    <row r="278" spans="1:23" s="123" customFormat="1" ht="12">
      <c r="A278" s="92" t="s">
        <v>557</v>
      </c>
      <c r="B278" s="104">
        <v>870</v>
      </c>
      <c r="C278" s="102" t="s">
        <v>0</v>
      </c>
      <c r="D278" s="72"/>
      <c r="E278" s="156">
        <v>0.027236</v>
      </c>
      <c r="F278" s="155"/>
      <c r="G278" s="154">
        <v>0.017081</v>
      </c>
      <c r="H278" s="155"/>
      <c r="I278" s="235"/>
      <c r="J278" s="241"/>
      <c r="K278" s="155"/>
      <c r="L278" s="240"/>
      <c r="M278" s="237"/>
      <c r="N278" s="235"/>
      <c r="O278" s="241" t="s">
        <v>726</v>
      </c>
      <c r="P278" s="155"/>
      <c r="Q278" s="240" t="s">
        <v>726</v>
      </c>
      <c r="R278" s="237"/>
      <c r="S278" s="235"/>
      <c r="T278" s="241" t="s">
        <v>726</v>
      </c>
      <c r="U278" s="155"/>
      <c r="V278" s="240" t="s">
        <v>726</v>
      </c>
      <c r="W278" s="237"/>
    </row>
    <row r="279" spans="1:22" s="123" customFormat="1" ht="12">
      <c r="A279" s="92" t="s">
        <v>740</v>
      </c>
      <c r="B279" s="104">
        <v>871</v>
      </c>
      <c r="C279" s="102" t="s">
        <v>0</v>
      </c>
      <c r="D279" s="72"/>
      <c r="E279" s="156">
        <v>0.002056</v>
      </c>
      <c r="F279" s="155"/>
      <c r="G279" s="154">
        <v>0.001289</v>
      </c>
      <c r="H279" s="155"/>
      <c r="I279" s="235"/>
      <c r="J279" s="241"/>
      <c r="K279" s="155"/>
      <c r="L279" s="240"/>
      <c r="N279" s="235"/>
      <c r="O279" s="241" t="s">
        <v>726</v>
      </c>
      <c r="P279" s="155"/>
      <c r="Q279" s="240" t="s">
        <v>726</v>
      </c>
      <c r="S279" s="235"/>
      <c r="T279" s="241" t="s">
        <v>726</v>
      </c>
      <c r="U279" s="155"/>
      <c r="V279" s="240" t="s">
        <v>726</v>
      </c>
    </row>
    <row r="280" spans="1:23" s="123" customFormat="1" ht="12">
      <c r="A280" s="92" t="s">
        <v>558</v>
      </c>
      <c r="B280" s="104">
        <v>873</v>
      </c>
      <c r="C280" s="102" t="s">
        <v>0</v>
      </c>
      <c r="D280" s="72"/>
      <c r="E280" s="156">
        <v>0.091547</v>
      </c>
      <c r="F280" s="155"/>
      <c r="G280" s="154">
        <v>0.057412</v>
      </c>
      <c r="H280" s="155"/>
      <c r="I280" s="235"/>
      <c r="J280" s="241"/>
      <c r="K280" s="155"/>
      <c r="L280" s="240"/>
      <c r="M280" s="237"/>
      <c r="N280" s="235"/>
      <c r="O280" s="241" t="s">
        <v>726</v>
      </c>
      <c r="P280" s="155"/>
      <c r="Q280" s="240" t="s">
        <v>726</v>
      </c>
      <c r="R280" s="237"/>
      <c r="S280" s="235"/>
      <c r="T280" s="241" t="s">
        <v>726</v>
      </c>
      <c r="U280" s="155"/>
      <c r="V280" s="240" t="s">
        <v>726</v>
      </c>
      <c r="W280" s="237"/>
    </row>
    <row r="281" spans="1:23" s="123" customFormat="1" ht="12">
      <c r="A281" s="92" t="s">
        <v>559</v>
      </c>
      <c r="B281" s="104">
        <v>879</v>
      </c>
      <c r="C281" s="102" t="s">
        <v>0</v>
      </c>
      <c r="D281" s="72"/>
      <c r="E281" s="156">
        <v>0.002233</v>
      </c>
      <c r="F281" s="155"/>
      <c r="G281" s="154">
        <v>0.0014</v>
      </c>
      <c r="H281" s="155"/>
      <c r="I281" s="235"/>
      <c r="J281" s="241"/>
      <c r="K281" s="155"/>
      <c r="L281" s="240"/>
      <c r="M281" s="237"/>
      <c r="N281" s="235"/>
      <c r="O281" s="241" t="s">
        <v>726</v>
      </c>
      <c r="P281" s="155"/>
      <c r="Q281" s="240" t="s">
        <v>726</v>
      </c>
      <c r="R281" s="237"/>
      <c r="S281" s="235"/>
      <c r="T281" s="241" t="s">
        <v>726</v>
      </c>
      <c r="U281" s="155"/>
      <c r="V281" s="240" t="s">
        <v>726</v>
      </c>
      <c r="W281" s="237"/>
    </row>
    <row r="282" spans="1:23" s="123" customFormat="1" ht="12">
      <c r="A282" s="92" t="s">
        <v>560</v>
      </c>
      <c r="B282" s="104">
        <v>883</v>
      </c>
      <c r="C282" s="102" t="s">
        <v>0</v>
      </c>
      <c r="D282" s="72"/>
      <c r="E282" s="156">
        <v>0.002423</v>
      </c>
      <c r="F282" s="155"/>
      <c r="G282" s="154">
        <v>0.00152</v>
      </c>
      <c r="H282" s="155"/>
      <c r="I282" s="235"/>
      <c r="J282" s="241"/>
      <c r="K282" s="155"/>
      <c r="L282" s="240"/>
      <c r="M282" s="237"/>
      <c r="N282" s="235"/>
      <c r="O282" s="241" t="s">
        <v>726</v>
      </c>
      <c r="P282" s="155"/>
      <c r="Q282" s="240" t="s">
        <v>726</v>
      </c>
      <c r="R282" s="237"/>
      <c r="S282" s="235"/>
      <c r="T282" s="241" t="s">
        <v>726</v>
      </c>
      <c r="U282" s="155"/>
      <c r="V282" s="240" t="s">
        <v>726</v>
      </c>
      <c r="W282" s="237"/>
    </row>
    <row r="283" spans="1:23" s="123" customFormat="1" ht="12">
      <c r="A283" s="92" t="s">
        <v>561</v>
      </c>
      <c r="B283" s="104">
        <v>885</v>
      </c>
      <c r="C283" s="102" t="s">
        <v>0</v>
      </c>
      <c r="D283" s="72"/>
      <c r="E283" s="156">
        <v>0.105209</v>
      </c>
      <c r="F283" s="155"/>
      <c r="G283" s="154">
        <v>0.06598</v>
      </c>
      <c r="H283" s="155"/>
      <c r="I283" s="235"/>
      <c r="J283" s="241"/>
      <c r="K283" s="155"/>
      <c r="L283" s="240"/>
      <c r="M283" s="237"/>
      <c r="N283" s="235"/>
      <c r="O283" s="241" t="s">
        <v>726</v>
      </c>
      <c r="P283" s="155"/>
      <c r="Q283" s="240" t="s">
        <v>726</v>
      </c>
      <c r="R283" s="237"/>
      <c r="S283" s="235"/>
      <c r="T283" s="241" t="s">
        <v>726</v>
      </c>
      <c r="U283" s="155"/>
      <c r="V283" s="240" t="s">
        <v>726</v>
      </c>
      <c r="W283" s="237"/>
    </row>
    <row r="284" spans="1:23" s="123" customFormat="1" ht="12">
      <c r="A284" s="92" t="s">
        <v>562</v>
      </c>
      <c r="B284" s="104">
        <v>886</v>
      </c>
      <c r="C284" s="102" t="s">
        <v>0</v>
      </c>
      <c r="D284" s="72"/>
      <c r="E284" s="156">
        <v>0.109112</v>
      </c>
      <c r="F284" s="155"/>
      <c r="G284" s="154">
        <v>0.068428</v>
      </c>
      <c r="H284" s="155"/>
      <c r="I284" s="235"/>
      <c r="J284" s="241"/>
      <c r="K284" s="155"/>
      <c r="L284" s="240"/>
      <c r="M284" s="237"/>
      <c r="N284" s="235"/>
      <c r="O284" s="241" t="s">
        <v>726</v>
      </c>
      <c r="P284" s="155"/>
      <c r="Q284" s="240" t="s">
        <v>726</v>
      </c>
      <c r="R284" s="237"/>
      <c r="S284" s="235"/>
      <c r="T284" s="241" t="s">
        <v>726</v>
      </c>
      <c r="U284" s="155"/>
      <c r="V284" s="240" t="s">
        <v>726</v>
      </c>
      <c r="W284" s="237"/>
    </row>
    <row r="285" spans="1:23" s="123" customFormat="1" ht="12">
      <c r="A285" s="92" t="s">
        <v>563</v>
      </c>
      <c r="B285" s="104">
        <v>888</v>
      </c>
      <c r="C285" s="102" t="s">
        <v>0</v>
      </c>
      <c r="D285" s="72"/>
      <c r="E285" s="156">
        <v>0.011534</v>
      </c>
      <c r="F285" s="155"/>
      <c r="G285" s="154">
        <v>0.007233</v>
      </c>
      <c r="H285" s="155"/>
      <c r="I285" s="235"/>
      <c r="J285" s="241"/>
      <c r="K285" s="155"/>
      <c r="L285" s="240"/>
      <c r="M285" s="237"/>
      <c r="N285" s="235"/>
      <c r="O285" s="241" t="s">
        <v>726</v>
      </c>
      <c r="P285" s="155"/>
      <c r="Q285" s="240" t="s">
        <v>726</v>
      </c>
      <c r="R285" s="237"/>
      <c r="S285" s="235"/>
      <c r="T285" s="241" t="s">
        <v>726</v>
      </c>
      <c r="U285" s="155"/>
      <c r="V285" s="240" t="s">
        <v>726</v>
      </c>
      <c r="W285" s="237"/>
    </row>
    <row r="286" spans="1:23" s="123" customFormat="1" ht="12">
      <c r="A286" s="92" t="s">
        <v>767</v>
      </c>
      <c r="B286" s="104">
        <v>889</v>
      </c>
      <c r="C286" s="102" t="s">
        <v>0</v>
      </c>
      <c r="D286" s="72"/>
      <c r="E286" s="156">
        <v>0.161016</v>
      </c>
      <c r="F286" s="155"/>
      <c r="G286" s="154">
        <v>0.100978</v>
      </c>
      <c r="H286" s="155"/>
      <c r="I286" s="235"/>
      <c r="J286" s="241"/>
      <c r="K286" s="155"/>
      <c r="L286" s="240"/>
      <c r="M286" s="237"/>
      <c r="N286" s="235"/>
      <c r="O286" s="241" t="s">
        <v>726</v>
      </c>
      <c r="P286" s="155"/>
      <c r="Q286" s="240" t="s">
        <v>726</v>
      </c>
      <c r="R286" s="237"/>
      <c r="S286" s="235"/>
      <c r="T286" s="241" t="s">
        <v>726</v>
      </c>
      <c r="U286" s="155"/>
      <c r="V286" s="240" t="s">
        <v>726</v>
      </c>
      <c r="W286" s="237"/>
    </row>
    <row r="287" spans="1:23" s="123" customFormat="1" ht="12">
      <c r="A287" s="92" t="s">
        <v>566</v>
      </c>
      <c r="B287" s="104">
        <v>894</v>
      </c>
      <c r="C287" s="102" t="s">
        <v>0</v>
      </c>
      <c r="D287" s="72"/>
      <c r="E287" s="156">
        <v>0.022598</v>
      </c>
      <c r="F287" s="155"/>
      <c r="G287" s="154">
        <v>0.014172</v>
      </c>
      <c r="H287" s="155"/>
      <c r="I287" s="235"/>
      <c r="J287" s="241"/>
      <c r="K287" s="155"/>
      <c r="L287" s="240"/>
      <c r="M287" s="237"/>
      <c r="N287" s="235"/>
      <c r="O287" s="241" t="s">
        <v>726</v>
      </c>
      <c r="P287" s="155"/>
      <c r="Q287" s="240" t="s">
        <v>726</v>
      </c>
      <c r="R287" s="237"/>
      <c r="S287" s="235"/>
      <c r="T287" s="241" t="s">
        <v>726</v>
      </c>
      <c r="U287" s="155"/>
      <c r="V287" s="240" t="s">
        <v>726</v>
      </c>
      <c r="W287" s="237"/>
    </row>
    <row r="288" spans="1:23" s="123" customFormat="1" ht="12">
      <c r="A288" s="92" t="s">
        <v>567</v>
      </c>
      <c r="B288" s="104">
        <v>895</v>
      </c>
      <c r="C288" s="102" t="s">
        <v>0</v>
      </c>
      <c r="D288" s="72"/>
      <c r="E288" s="156">
        <v>0.03164</v>
      </c>
      <c r="F288" s="155"/>
      <c r="G288" s="154">
        <v>0.019842</v>
      </c>
      <c r="H288" s="155"/>
      <c r="I288" s="235"/>
      <c r="J288" s="241"/>
      <c r="K288" s="155"/>
      <c r="L288" s="240"/>
      <c r="M288" s="237"/>
      <c r="N288" s="235"/>
      <c r="O288" s="241" t="s">
        <v>726</v>
      </c>
      <c r="P288" s="155"/>
      <c r="Q288" s="240" t="s">
        <v>726</v>
      </c>
      <c r="R288" s="237"/>
      <c r="S288" s="235"/>
      <c r="T288" s="241" t="s">
        <v>726</v>
      </c>
      <c r="U288" s="155"/>
      <c r="V288" s="240" t="s">
        <v>726</v>
      </c>
      <c r="W288" s="237"/>
    </row>
    <row r="289" spans="1:23" s="123" customFormat="1" ht="12">
      <c r="A289" s="92" t="s">
        <v>568</v>
      </c>
      <c r="B289" s="104">
        <v>896</v>
      </c>
      <c r="C289" s="102" t="s">
        <v>0</v>
      </c>
      <c r="D289" s="72"/>
      <c r="E289" s="156">
        <v>0.032381</v>
      </c>
      <c r="F289" s="155"/>
      <c r="G289" s="154">
        <v>0.020307</v>
      </c>
      <c r="H289" s="155"/>
      <c r="I289" s="235"/>
      <c r="J289" s="241"/>
      <c r="K289" s="155"/>
      <c r="L289" s="240"/>
      <c r="M289" s="237"/>
      <c r="N289" s="235"/>
      <c r="O289" s="241" t="s">
        <v>726</v>
      </c>
      <c r="P289" s="155"/>
      <c r="Q289" s="240" t="s">
        <v>726</v>
      </c>
      <c r="R289" s="237"/>
      <c r="S289" s="235"/>
      <c r="T289" s="241" t="s">
        <v>726</v>
      </c>
      <c r="U289" s="155"/>
      <c r="V289" s="240" t="s">
        <v>726</v>
      </c>
      <c r="W289" s="237"/>
    </row>
    <row r="290" spans="1:23" s="123" customFormat="1" ht="12">
      <c r="A290" s="92" t="s">
        <v>569</v>
      </c>
      <c r="B290" s="104">
        <v>899</v>
      </c>
      <c r="C290" s="102" t="s">
        <v>0</v>
      </c>
      <c r="D290" s="72"/>
      <c r="E290" s="156">
        <v>0.025064</v>
      </c>
      <c r="F290" s="155"/>
      <c r="G290" s="154">
        <v>0.015718</v>
      </c>
      <c r="H290" s="155"/>
      <c r="I290" s="235"/>
      <c r="J290" s="241"/>
      <c r="K290" s="155"/>
      <c r="L290" s="240"/>
      <c r="M290" s="237"/>
      <c r="N290" s="235"/>
      <c r="O290" s="241" t="s">
        <v>726</v>
      </c>
      <c r="P290" s="155"/>
      <c r="Q290" s="240" t="s">
        <v>726</v>
      </c>
      <c r="R290" s="237"/>
      <c r="S290" s="235"/>
      <c r="T290" s="241" t="s">
        <v>726</v>
      </c>
      <c r="U290" s="155"/>
      <c r="V290" s="240" t="s">
        <v>726</v>
      </c>
      <c r="W290" s="237"/>
    </row>
    <row r="291" spans="3:23" ht="12.75">
      <c r="C291" s="87" t="s">
        <v>726</v>
      </c>
      <c r="E291" s="155"/>
      <c r="F291" s="155"/>
      <c r="G291" s="237"/>
      <c r="J291" s="239"/>
      <c r="K291" s="239"/>
      <c r="L291" s="239"/>
      <c r="M291" s="250"/>
      <c r="N291" s="249"/>
      <c r="O291" s="250" t="s">
        <v>726</v>
      </c>
      <c r="P291" s="250"/>
      <c r="Q291" s="250" t="s">
        <v>726</v>
      </c>
      <c r="R291" s="250"/>
      <c r="S291" s="249"/>
      <c r="T291" s="250" t="s">
        <v>726</v>
      </c>
      <c r="U291" s="239"/>
      <c r="V291" s="239" t="s">
        <v>726</v>
      </c>
      <c r="W291" s="250"/>
    </row>
    <row r="292" spans="1:23" ht="12.75">
      <c r="A292" s="92" t="s">
        <v>758</v>
      </c>
      <c r="B292" s="104">
        <v>993</v>
      </c>
      <c r="C292" s="102" t="s">
        <v>726</v>
      </c>
      <c r="D292" s="72"/>
      <c r="E292" s="157"/>
      <c r="F292" s="155"/>
      <c r="G292" s="245"/>
      <c r="H292" s="157"/>
      <c r="I292" s="233"/>
      <c r="J292" s="241"/>
      <c r="K292" s="155"/>
      <c r="L292" s="240"/>
      <c r="M292" s="250"/>
      <c r="N292" s="233"/>
      <c r="O292" s="241">
        <v>191.7622816</v>
      </c>
      <c r="P292" s="155"/>
      <c r="Q292" s="240">
        <v>14.689124</v>
      </c>
      <c r="R292" s="250"/>
      <c r="S292" s="351"/>
      <c r="T292" s="155" t="s">
        <v>726</v>
      </c>
      <c r="U292" s="155"/>
      <c r="V292" s="237" t="s">
        <v>726</v>
      </c>
      <c r="W292" s="250"/>
    </row>
    <row r="293" spans="3:23" ht="12.75">
      <c r="C293" s="87" t="s">
        <v>726</v>
      </c>
      <c r="G293" s="196"/>
      <c r="J293" s="239"/>
      <c r="K293" s="239"/>
      <c r="L293" s="239"/>
      <c r="M293" s="250"/>
      <c r="O293" s="239"/>
      <c r="P293" s="239"/>
      <c r="Q293" s="239"/>
      <c r="R293" s="250"/>
      <c r="T293" s="239" t="s">
        <v>726</v>
      </c>
      <c r="U293" s="239"/>
      <c r="V293" s="239" t="s">
        <v>726</v>
      </c>
      <c r="W293" s="250"/>
    </row>
    <row r="294" spans="3:23" ht="12.75">
      <c r="C294" s="87" t="s">
        <v>726</v>
      </c>
      <c r="G294" s="196" t="s">
        <v>0</v>
      </c>
      <c r="J294" s="239" t="s">
        <v>726</v>
      </c>
      <c r="K294" s="239"/>
      <c r="L294" s="239" t="s">
        <v>726</v>
      </c>
      <c r="M294" s="250"/>
      <c r="O294" s="239" t="s">
        <v>726</v>
      </c>
      <c r="P294" s="239"/>
      <c r="Q294" s="239" t="s">
        <v>726</v>
      </c>
      <c r="R294" s="250"/>
      <c r="T294" s="239" t="s">
        <v>726</v>
      </c>
      <c r="U294" s="239"/>
      <c r="V294" s="239" t="s">
        <v>726</v>
      </c>
      <c r="W294" s="250"/>
    </row>
    <row r="295" spans="3:23" ht="12.75">
      <c r="C295" s="87" t="s">
        <v>726</v>
      </c>
      <c r="G295" s="196" t="s">
        <v>0</v>
      </c>
      <c r="J295" s="239" t="s">
        <v>726</v>
      </c>
      <c r="K295" s="239"/>
      <c r="L295" s="239" t="s">
        <v>726</v>
      </c>
      <c r="M295" s="250"/>
      <c r="O295" s="239" t="s">
        <v>726</v>
      </c>
      <c r="P295" s="239"/>
      <c r="Q295" s="239" t="s">
        <v>726</v>
      </c>
      <c r="R295" s="250"/>
      <c r="T295" s="239" t="s">
        <v>726</v>
      </c>
      <c r="U295" s="239"/>
      <c r="V295" s="239" t="s">
        <v>726</v>
      </c>
      <c r="W295" s="250"/>
    </row>
    <row r="296" spans="3:23" ht="12.75">
      <c r="C296" s="87" t="s">
        <v>726</v>
      </c>
      <c r="G296" s="196" t="s">
        <v>0</v>
      </c>
      <c r="J296" s="239" t="s">
        <v>726</v>
      </c>
      <c r="K296" s="239"/>
      <c r="L296" s="239" t="s">
        <v>726</v>
      </c>
      <c r="M296" s="250"/>
      <c r="O296" s="239"/>
      <c r="P296" s="239"/>
      <c r="Q296" s="239" t="s">
        <v>726</v>
      </c>
      <c r="R296" s="250"/>
      <c r="T296" s="239" t="s">
        <v>726</v>
      </c>
      <c r="U296" s="239"/>
      <c r="V296" s="239" t="s">
        <v>726</v>
      </c>
      <c r="W296" s="250"/>
    </row>
    <row r="297" spans="3:23" ht="12.75">
      <c r="C297" s="87" t="s">
        <v>726</v>
      </c>
      <c r="G297" s="196" t="s">
        <v>0</v>
      </c>
      <c r="J297" s="239" t="s">
        <v>726</v>
      </c>
      <c r="K297" s="239"/>
      <c r="L297" s="239" t="s">
        <v>726</v>
      </c>
      <c r="M297" s="250"/>
      <c r="O297" s="239"/>
      <c r="P297" s="239"/>
      <c r="Q297" s="239" t="s">
        <v>726</v>
      </c>
      <c r="R297" s="250"/>
      <c r="T297" s="239" t="s">
        <v>726</v>
      </c>
      <c r="U297" s="239"/>
      <c r="V297" s="239" t="s">
        <v>726</v>
      </c>
      <c r="W297" s="250"/>
    </row>
    <row r="298" spans="3:23" ht="12.75">
      <c r="C298" s="87" t="s">
        <v>726</v>
      </c>
      <c r="G298" s="196" t="s">
        <v>0</v>
      </c>
      <c r="J298" s="239" t="s">
        <v>726</v>
      </c>
      <c r="K298" s="239"/>
      <c r="L298" s="239" t="s">
        <v>726</v>
      </c>
      <c r="M298" s="250"/>
      <c r="O298" s="239"/>
      <c r="P298" s="239"/>
      <c r="Q298" s="239" t="s">
        <v>726</v>
      </c>
      <c r="R298" s="250"/>
      <c r="T298" s="239" t="s">
        <v>726</v>
      </c>
      <c r="U298" s="239"/>
      <c r="V298" s="239" t="s">
        <v>726</v>
      </c>
      <c r="W298" s="250"/>
    </row>
    <row r="299" spans="3:23" ht="12.75">
      <c r="C299" s="87" t="s">
        <v>726</v>
      </c>
      <c r="G299" s="196" t="s">
        <v>0</v>
      </c>
      <c r="J299" s="239" t="s">
        <v>726</v>
      </c>
      <c r="K299" s="239"/>
      <c r="L299" s="239" t="s">
        <v>726</v>
      </c>
      <c r="M299" s="250"/>
      <c r="O299" s="239"/>
      <c r="P299" s="239"/>
      <c r="Q299" s="239" t="s">
        <v>726</v>
      </c>
      <c r="R299" s="250"/>
      <c r="T299" s="239" t="s">
        <v>726</v>
      </c>
      <c r="U299" s="239"/>
      <c r="V299" s="239" t="s">
        <v>726</v>
      </c>
      <c r="W299" s="250"/>
    </row>
    <row r="300" spans="3:23" ht="12.75">
      <c r="C300" s="87" t="s">
        <v>726</v>
      </c>
      <c r="G300" s="196" t="s">
        <v>0</v>
      </c>
      <c r="J300" s="239" t="s">
        <v>726</v>
      </c>
      <c r="K300" s="239"/>
      <c r="L300" s="239" t="s">
        <v>726</v>
      </c>
      <c r="M300" s="250"/>
      <c r="O300" s="239"/>
      <c r="P300" s="239"/>
      <c r="Q300" s="239" t="s">
        <v>726</v>
      </c>
      <c r="R300" s="250"/>
      <c r="T300" s="239" t="s">
        <v>726</v>
      </c>
      <c r="U300" s="239"/>
      <c r="V300" s="239" t="s">
        <v>726</v>
      </c>
      <c r="W300" s="250"/>
    </row>
    <row r="301" spans="3:23" ht="12.75">
      <c r="C301" s="87" t="s">
        <v>726</v>
      </c>
      <c r="G301" s="196" t="s">
        <v>0</v>
      </c>
      <c r="J301" s="239" t="s">
        <v>726</v>
      </c>
      <c r="K301" s="239"/>
      <c r="L301" s="239" t="s">
        <v>726</v>
      </c>
      <c r="M301" s="250"/>
      <c r="O301" s="239"/>
      <c r="P301" s="239"/>
      <c r="Q301" s="239" t="s">
        <v>726</v>
      </c>
      <c r="R301" s="250"/>
      <c r="T301" s="239" t="s">
        <v>726</v>
      </c>
      <c r="U301" s="239"/>
      <c r="V301" s="239" t="s">
        <v>726</v>
      </c>
      <c r="W301" s="250"/>
    </row>
    <row r="302" spans="3:23" ht="12.75">
      <c r="C302" s="87" t="s">
        <v>726</v>
      </c>
      <c r="G302" s="196" t="s">
        <v>0</v>
      </c>
      <c r="J302" s="239" t="s">
        <v>726</v>
      </c>
      <c r="K302" s="239"/>
      <c r="L302" s="239" t="s">
        <v>726</v>
      </c>
      <c r="M302" s="250"/>
      <c r="O302" s="239"/>
      <c r="P302" s="239"/>
      <c r="Q302" s="239" t="s">
        <v>726</v>
      </c>
      <c r="R302" s="250"/>
      <c r="T302" s="239" t="s">
        <v>726</v>
      </c>
      <c r="U302" s="239"/>
      <c r="V302" s="239" t="s">
        <v>726</v>
      </c>
      <c r="W302" s="250"/>
    </row>
    <row r="303" spans="3:23" ht="12.75">
      <c r="C303" s="87" t="s">
        <v>726</v>
      </c>
      <c r="G303" s="196" t="s">
        <v>0</v>
      </c>
      <c r="J303" s="239" t="s">
        <v>726</v>
      </c>
      <c r="K303" s="239"/>
      <c r="L303" s="239" t="s">
        <v>726</v>
      </c>
      <c r="M303" s="250"/>
      <c r="O303" s="239"/>
      <c r="P303" s="239"/>
      <c r="Q303" s="239" t="s">
        <v>726</v>
      </c>
      <c r="R303" s="250"/>
      <c r="T303" s="239" t="s">
        <v>726</v>
      </c>
      <c r="U303" s="239"/>
      <c r="V303" s="239" t="s">
        <v>726</v>
      </c>
      <c r="W303" s="250"/>
    </row>
    <row r="304" spans="3:23" ht="12.75">
      <c r="C304" s="87" t="s">
        <v>726</v>
      </c>
      <c r="G304" s="196" t="s">
        <v>0</v>
      </c>
      <c r="J304" s="239" t="s">
        <v>726</v>
      </c>
      <c r="K304" s="239"/>
      <c r="L304" s="239" t="s">
        <v>726</v>
      </c>
      <c r="M304" s="250"/>
      <c r="O304" s="239"/>
      <c r="P304" s="239"/>
      <c r="Q304" s="239" t="s">
        <v>726</v>
      </c>
      <c r="R304" s="250"/>
      <c r="T304" s="239" t="s">
        <v>726</v>
      </c>
      <c r="U304" s="239"/>
      <c r="V304" s="239" t="s">
        <v>726</v>
      </c>
      <c r="W304" s="250"/>
    </row>
    <row r="305" spans="3:23" ht="12.75">
      <c r="C305" s="87" t="s">
        <v>726</v>
      </c>
      <c r="G305" s="196" t="s">
        <v>0</v>
      </c>
      <c r="J305" s="239" t="s">
        <v>726</v>
      </c>
      <c r="K305" s="239"/>
      <c r="L305" s="239" t="s">
        <v>726</v>
      </c>
      <c r="M305" s="250"/>
      <c r="O305" s="239"/>
      <c r="P305" s="239"/>
      <c r="Q305" s="239" t="s">
        <v>726</v>
      </c>
      <c r="R305" s="250"/>
      <c r="T305" s="239" t="s">
        <v>726</v>
      </c>
      <c r="U305" s="239"/>
      <c r="V305" s="239" t="s">
        <v>726</v>
      </c>
      <c r="W305" s="250"/>
    </row>
    <row r="306" spans="3:23" ht="12.75">
      <c r="C306" s="87" t="s">
        <v>726</v>
      </c>
      <c r="G306" s="196" t="s">
        <v>0</v>
      </c>
      <c r="J306" s="239" t="s">
        <v>726</v>
      </c>
      <c r="K306" s="239"/>
      <c r="L306" s="239" t="s">
        <v>726</v>
      </c>
      <c r="M306" s="250"/>
      <c r="O306" s="239"/>
      <c r="P306" s="239"/>
      <c r="Q306" s="239" t="s">
        <v>726</v>
      </c>
      <c r="R306" s="250"/>
      <c r="T306" s="239"/>
      <c r="U306" s="239"/>
      <c r="V306" s="239" t="s">
        <v>726</v>
      </c>
      <c r="W306" s="250"/>
    </row>
    <row r="307" spans="3:23" ht="12.75">
      <c r="C307" s="87" t="s">
        <v>726</v>
      </c>
      <c r="G307" s="196" t="s">
        <v>0</v>
      </c>
      <c r="J307" s="239" t="s">
        <v>726</v>
      </c>
      <c r="K307" s="239"/>
      <c r="L307" s="239" t="s">
        <v>726</v>
      </c>
      <c r="M307" s="250"/>
      <c r="O307" s="239"/>
      <c r="P307" s="239"/>
      <c r="Q307" s="239" t="s">
        <v>726</v>
      </c>
      <c r="R307" s="250"/>
      <c r="T307" s="239"/>
      <c r="U307" s="239"/>
      <c r="V307" s="239" t="s">
        <v>726</v>
      </c>
      <c r="W307" s="250"/>
    </row>
    <row r="308" spans="3:23" ht="12.75">
      <c r="C308" s="87" t="s">
        <v>726</v>
      </c>
      <c r="G308" s="196" t="s">
        <v>0</v>
      </c>
      <c r="J308" s="239" t="s">
        <v>726</v>
      </c>
      <c r="K308" s="239"/>
      <c r="L308" s="239" t="s">
        <v>726</v>
      </c>
      <c r="M308" s="250"/>
      <c r="O308" s="239"/>
      <c r="P308" s="239"/>
      <c r="Q308" s="239" t="s">
        <v>726</v>
      </c>
      <c r="R308" s="250"/>
      <c r="T308" s="239"/>
      <c r="U308" s="239"/>
      <c r="V308" s="239" t="s">
        <v>726</v>
      </c>
      <c r="W308" s="250"/>
    </row>
    <row r="309" spans="3:23" ht="12.75">
      <c r="C309" s="87" t="s">
        <v>726</v>
      </c>
      <c r="G309" s="196" t="s">
        <v>0</v>
      </c>
      <c r="J309" s="239" t="s">
        <v>726</v>
      </c>
      <c r="K309" s="239"/>
      <c r="L309" s="239" t="s">
        <v>726</v>
      </c>
      <c r="M309" s="250"/>
      <c r="O309" s="239"/>
      <c r="P309" s="239"/>
      <c r="Q309" s="239" t="s">
        <v>726</v>
      </c>
      <c r="R309" s="250"/>
      <c r="T309" s="239"/>
      <c r="U309" s="239"/>
      <c r="V309" s="239" t="s">
        <v>726</v>
      </c>
      <c r="W309" s="250"/>
    </row>
    <row r="310" spans="3:23" ht="12.75">
      <c r="C310" s="87" t="s">
        <v>726</v>
      </c>
      <c r="G310" s="196" t="s">
        <v>0</v>
      </c>
      <c r="J310" s="239" t="s">
        <v>726</v>
      </c>
      <c r="K310" s="239"/>
      <c r="L310" s="239" t="s">
        <v>726</v>
      </c>
      <c r="M310" s="250"/>
      <c r="O310" s="239"/>
      <c r="P310" s="239"/>
      <c r="Q310" s="239" t="s">
        <v>726</v>
      </c>
      <c r="R310" s="250"/>
      <c r="T310" s="239"/>
      <c r="U310" s="239"/>
      <c r="V310" s="239" t="s">
        <v>726</v>
      </c>
      <c r="W310" s="250"/>
    </row>
    <row r="311" spans="3:23" ht="12.75">
      <c r="C311" s="87" t="s">
        <v>726</v>
      </c>
      <c r="G311" s="196"/>
      <c r="J311" s="239" t="s">
        <v>726</v>
      </c>
      <c r="K311" s="239"/>
      <c r="L311" s="239" t="s">
        <v>726</v>
      </c>
      <c r="M311" s="250"/>
      <c r="O311" s="239"/>
      <c r="P311" s="239"/>
      <c r="Q311" s="239" t="s">
        <v>726</v>
      </c>
      <c r="R311" s="250"/>
      <c r="T311" s="239"/>
      <c r="U311" s="239"/>
      <c r="V311" s="239" t="s">
        <v>726</v>
      </c>
      <c r="W311" s="250"/>
    </row>
    <row r="312" spans="3:23" ht="12.75">
      <c r="C312" s="87" t="s">
        <v>726</v>
      </c>
      <c r="G312" s="196"/>
      <c r="J312" s="239" t="s">
        <v>726</v>
      </c>
      <c r="K312" s="239"/>
      <c r="L312" s="239" t="s">
        <v>726</v>
      </c>
      <c r="M312" s="250"/>
      <c r="O312" s="239"/>
      <c r="P312" s="239"/>
      <c r="Q312" s="239" t="s">
        <v>726</v>
      </c>
      <c r="R312" s="250"/>
      <c r="T312" s="239"/>
      <c r="U312" s="239"/>
      <c r="V312" s="239" t="s">
        <v>726</v>
      </c>
      <c r="W312" s="250"/>
    </row>
    <row r="313" spans="3:23" ht="12.75">
      <c r="C313" s="87" t="s">
        <v>726</v>
      </c>
      <c r="G313" s="196"/>
      <c r="J313" s="239" t="s">
        <v>726</v>
      </c>
      <c r="K313" s="239"/>
      <c r="L313" s="239" t="s">
        <v>726</v>
      </c>
      <c r="M313" s="250"/>
      <c r="O313" s="239"/>
      <c r="P313" s="239"/>
      <c r="Q313" s="239" t="s">
        <v>726</v>
      </c>
      <c r="R313" s="250"/>
      <c r="T313" s="239"/>
      <c r="U313" s="239"/>
      <c r="V313" s="239" t="s">
        <v>726</v>
      </c>
      <c r="W313" s="250"/>
    </row>
    <row r="314" spans="3:23" ht="12.75">
      <c r="C314" s="87" t="s">
        <v>726</v>
      </c>
      <c r="G314" s="196"/>
      <c r="J314" s="239" t="s">
        <v>726</v>
      </c>
      <c r="K314" s="239"/>
      <c r="L314" s="239" t="s">
        <v>726</v>
      </c>
      <c r="M314" s="250"/>
      <c r="O314" s="239"/>
      <c r="P314" s="239"/>
      <c r="Q314" s="239" t="s">
        <v>726</v>
      </c>
      <c r="R314" s="250"/>
      <c r="T314" s="239"/>
      <c r="U314" s="239"/>
      <c r="V314" s="239" t="s">
        <v>726</v>
      </c>
      <c r="W314" s="250"/>
    </row>
    <row r="315" spans="3:23" ht="12.75">
      <c r="C315" s="87" t="s">
        <v>726</v>
      </c>
      <c r="G315" s="196"/>
      <c r="J315" s="239" t="s">
        <v>726</v>
      </c>
      <c r="K315" s="239"/>
      <c r="L315" s="239" t="s">
        <v>726</v>
      </c>
      <c r="M315" s="250"/>
      <c r="O315" s="239"/>
      <c r="P315" s="239"/>
      <c r="Q315" s="239" t="s">
        <v>726</v>
      </c>
      <c r="R315" s="250"/>
      <c r="T315" s="239"/>
      <c r="U315" s="239"/>
      <c r="V315" s="239" t="s">
        <v>726</v>
      </c>
      <c r="W315" s="250"/>
    </row>
    <row r="316" spans="3:23" ht="12.75">
      <c r="C316" s="87" t="s">
        <v>726</v>
      </c>
      <c r="J316" s="239" t="s">
        <v>726</v>
      </c>
      <c r="K316" s="239"/>
      <c r="L316" s="239" t="s">
        <v>726</v>
      </c>
      <c r="M316" s="250"/>
      <c r="O316" s="239"/>
      <c r="P316" s="239"/>
      <c r="Q316" s="239" t="s">
        <v>726</v>
      </c>
      <c r="R316" s="250"/>
      <c r="T316" s="239"/>
      <c r="U316" s="239"/>
      <c r="V316" s="239" t="s">
        <v>726</v>
      </c>
      <c r="W316" s="250"/>
    </row>
    <row r="317" spans="3:23" ht="12.75">
      <c r="C317" s="87" t="s">
        <v>726</v>
      </c>
      <c r="J317" s="239" t="s">
        <v>726</v>
      </c>
      <c r="K317" s="239"/>
      <c r="L317" s="239" t="s">
        <v>726</v>
      </c>
      <c r="M317" s="250"/>
      <c r="O317" s="239"/>
      <c r="P317" s="239"/>
      <c r="Q317" s="239" t="s">
        <v>726</v>
      </c>
      <c r="R317" s="250"/>
      <c r="T317" s="239"/>
      <c r="U317" s="239"/>
      <c r="V317" s="239" t="s">
        <v>726</v>
      </c>
      <c r="W317" s="250"/>
    </row>
    <row r="318" spans="3:22" ht="12.75">
      <c r="C318" s="87" t="s">
        <v>726</v>
      </c>
      <c r="J318" s="158" t="s">
        <v>726</v>
      </c>
      <c r="L318" s="158" t="s">
        <v>726</v>
      </c>
      <c r="O318" s="158"/>
      <c r="Q318" s="158" t="s">
        <v>726</v>
      </c>
      <c r="T318" s="158"/>
      <c r="V318" s="158" t="s">
        <v>726</v>
      </c>
    </row>
    <row r="319" spans="3:22" ht="12.75">
      <c r="C319" s="87" t="s">
        <v>726</v>
      </c>
      <c r="J319" s="158" t="s">
        <v>726</v>
      </c>
      <c r="L319" s="158" t="s">
        <v>726</v>
      </c>
      <c r="O319" s="158"/>
      <c r="Q319" s="158" t="s">
        <v>726</v>
      </c>
      <c r="T319" s="158"/>
      <c r="V319" s="158" t="s">
        <v>726</v>
      </c>
    </row>
    <row r="320" spans="3:22" ht="12.75">
      <c r="C320" s="87" t="s">
        <v>726</v>
      </c>
      <c r="J320" s="158" t="s">
        <v>726</v>
      </c>
      <c r="L320" s="158" t="s">
        <v>726</v>
      </c>
      <c r="O320" s="158"/>
      <c r="Q320" s="158" t="s">
        <v>726</v>
      </c>
      <c r="T320" s="158"/>
      <c r="V320" s="158" t="s">
        <v>726</v>
      </c>
    </row>
    <row r="321" spans="3:22" ht="12.75">
      <c r="C321" s="87" t="s">
        <v>726</v>
      </c>
      <c r="J321" s="158" t="s">
        <v>726</v>
      </c>
      <c r="L321" s="158" t="s">
        <v>726</v>
      </c>
      <c r="O321" s="158"/>
      <c r="Q321" s="158" t="s">
        <v>726</v>
      </c>
      <c r="T321" s="158"/>
      <c r="V321" s="158" t="s">
        <v>726</v>
      </c>
    </row>
    <row r="322" spans="3:22" ht="12.75">
      <c r="C322" s="87" t="s">
        <v>726</v>
      </c>
      <c r="J322" s="158" t="s">
        <v>726</v>
      </c>
      <c r="L322" s="158" t="s">
        <v>726</v>
      </c>
      <c r="O322" s="158"/>
      <c r="Q322" s="158" t="s">
        <v>726</v>
      </c>
      <c r="T322" s="158"/>
      <c r="V322" s="158" t="s">
        <v>726</v>
      </c>
    </row>
    <row r="323" spans="3:22" ht="12.75">
      <c r="C323" s="87" t="s">
        <v>726</v>
      </c>
      <c r="J323" s="158" t="s">
        <v>726</v>
      </c>
      <c r="L323" s="158" t="s">
        <v>726</v>
      </c>
      <c r="O323" s="158"/>
      <c r="Q323" s="158" t="s">
        <v>726</v>
      </c>
      <c r="T323" s="158"/>
      <c r="V323" s="158" t="s">
        <v>726</v>
      </c>
    </row>
    <row r="324" spans="3:22" ht="12.75">
      <c r="C324" s="87" t="s">
        <v>726</v>
      </c>
      <c r="J324" s="158" t="s">
        <v>726</v>
      </c>
      <c r="L324" s="158" t="s">
        <v>726</v>
      </c>
      <c r="O324" s="158"/>
      <c r="Q324" s="158" t="s">
        <v>726</v>
      </c>
      <c r="T324" s="158"/>
      <c r="V324" s="158" t="s">
        <v>726</v>
      </c>
    </row>
    <row r="325" spans="3:22" ht="12.75">
      <c r="C325" s="87" t="s">
        <v>726</v>
      </c>
      <c r="J325" s="158" t="s">
        <v>726</v>
      </c>
      <c r="L325" s="158" t="s">
        <v>726</v>
      </c>
      <c r="O325" s="158"/>
      <c r="Q325" s="158" t="s">
        <v>726</v>
      </c>
      <c r="T325" s="158"/>
      <c r="V325" s="158" t="s">
        <v>726</v>
      </c>
    </row>
    <row r="326" spans="3:22" ht="12.75">
      <c r="C326" s="87" t="s">
        <v>726</v>
      </c>
      <c r="J326" s="158" t="s">
        <v>726</v>
      </c>
      <c r="L326" s="158" t="s">
        <v>726</v>
      </c>
      <c r="O326" s="158"/>
      <c r="Q326" s="158" t="s">
        <v>726</v>
      </c>
      <c r="T326" s="158"/>
      <c r="V326" s="158" t="s">
        <v>726</v>
      </c>
    </row>
    <row r="327" spans="3:22" ht="12.75">
      <c r="C327" s="87" t="s">
        <v>726</v>
      </c>
      <c r="J327" s="158" t="s">
        <v>726</v>
      </c>
      <c r="L327" s="158" t="s">
        <v>726</v>
      </c>
      <c r="O327" s="158"/>
      <c r="Q327" s="158" t="s">
        <v>726</v>
      </c>
      <c r="T327" s="158"/>
      <c r="V327" s="158" t="s">
        <v>726</v>
      </c>
    </row>
    <row r="328" spans="3:22" ht="12.75">
      <c r="C328" s="87" t="s">
        <v>726</v>
      </c>
      <c r="J328" s="158" t="s">
        <v>726</v>
      </c>
      <c r="L328" s="158" t="s">
        <v>726</v>
      </c>
      <c r="O328" s="158"/>
      <c r="Q328" s="158" t="s">
        <v>726</v>
      </c>
      <c r="T328" s="158"/>
      <c r="V328" s="158" t="s">
        <v>726</v>
      </c>
    </row>
    <row r="329" spans="10:22" ht="12.75">
      <c r="J329" s="158" t="s">
        <v>726</v>
      </c>
      <c r="L329" s="158" t="s">
        <v>726</v>
      </c>
      <c r="O329" s="158"/>
      <c r="Q329" s="158" t="s">
        <v>726</v>
      </c>
      <c r="T329" s="158"/>
      <c r="V329" s="158" t="s">
        <v>726</v>
      </c>
    </row>
    <row r="330" spans="10:22" ht="12.75">
      <c r="J330" s="158" t="s">
        <v>726</v>
      </c>
      <c r="L330" s="158" t="s">
        <v>726</v>
      </c>
      <c r="O330" s="158"/>
      <c r="Q330" s="158" t="s">
        <v>726</v>
      </c>
      <c r="T330" s="158"/>
      <c r="V330" s="158" t="s">
        <v>726</v>
      </c>
    </row>
    <row r="331" spans="10:22" ht="12.75">
      <c r="J331" s="158" t="s">
        <v>726</v>
      </c>
      <c r="L331" s="158" t="s">
        <v>726</v>
      </c>
      <c r="O331" s="158"/>
      <c r="Q331" s="158" t="s">
        <v>726</v>
      </c>
      <c r="T331" s="158"/>
      <c r="V331" s="158" t="s">
        <v>726</v>
      </c>
    </row>
    <row r="332" spans="10:22" ht="12.75">
      <c r="J332" s="158" t="s">
        <v>726</v>
      </c>
      <c r="L332" s="158" t="s">
        <v>726</v>
      </c>
      <c r="O332" s="158"/>
      <c r="Q332" s="158" t="s">
        <v>726</v>
      </c>
      <c r="T332" s="158"/>
      <c r="V332" s="158" t="s">
        <v>726</v>
      </c>
    </row>
    <row r="333" spans="10:22" ht="12.75">
      <c r="J333" s="158" t="s">
        <v>726</v>
      </c>
      <c r="L333" s="158" t="s">
        <v>726</v>
      </c>
      <c r="O333" s="158"/>
      <c r="Q333" s="158" t="s">
        <v>726</v>
      </c>
      <c r="T333" s="158"/>
      <c r="V333" s="158" t="s">
        <v>726</v>
      </c>
    </row>
    <row r="334" spans="10:22" ht="12.75">
      <c r="J334" s="158" t="s">
        <v>726</v>
      </c>
      <c r="L334" s="158" t="s">
        <v>726</v>
      </c>
      <c r="O334" s="158"/>
      <c r="Q334" s="158" t="s">
        <v>726</v>
      </c>
      <c r="T334" s="158"/>
      <c r="V334" s="158" t="s">
        <v>726</v>
      </c>
    </row>
    <row r="335" spans="10:22" ht="12.75">
      <c r="J335" s="158" t="s">
        <v>726</v>
      </c>
      <c r="L335" s="158" t="s">
        <v>726</v>
      </c>
      <c r="O335" s="158"/>
      <c r="Q335" s="158" t="s">
        <v>726</v>
      </c>
      <c r="T335" s="158"/>
      <c r="V335" s="158" t="s">
        <v>726</v>
      </c>
    </row>
    <row r="336" spans="10:20" ht="12.75">
      <c r="J336" s="158" t="s">
        <v>726</v>
      </c>
      <c r="L336" s="158" t="s">
        <v>726</v>
      </c>
      <c r="O336" s="158"/>
      <c r="Q336" s="158" t="s">
        <v>726</v>
      </c>
      <c r="T336" s="158"/>
    </row>
    <row r="337" spans="10:20" ht="12.75">
      <c r="J337" s="158" t="s">
        <v>726</v>
      </c>
      <c r="L337" s="158" t="s">
        <v>726</v>
      </c>
      <c r="O337" s="158"/>
      <c r="Q337" s="158" t="s">
        <v>726</v>
      </c>
      <c r="T337" s="158"/>
    </row>
    <row r="338" spans="10:20" ht="12.75">
      <c r="J338" s="158" t="s">
        <v>726</v>
      </c>
      <c r="L338" s="158" t="s">
        <v>726</v>
      </c>
      <c r="O338" s="158"/>
      <c r="Q338" s="158" t="s">
        <v>726</v>
      </c>
      <c r="T338" s="158"/>
    </row>
    <row r="339" spans="10:20" ht="12.75">
      <c r="J339" s="158" t="s">
        <v>726</v>
      </c>
      <c r="L339" s="158" t="s">
        <v>726</v>
      </c>
      <c r="O339" s="158"/>
      <c r="Q339" s="158" t="s">
        <v>726</v>
      </c>
      <c r="T339" s="158"/>
    </row>
    <row r="340" spans="10:20" ht="12.75">
      <c r="J340" s="158" t="s">
        <v>726</v>
      </c>
      <c r="L340" s="158" t="s">
        <v>726</v>
      </c>
      <c r="O340" s="158"/>
      <c r="Q340" s="158" t="s">
        <v>726</v>
      </c>
      <c r="T340" s="158"/>
    </row>
    <row r="341" spans="10:20" ht="12.75">
      <c r="J341" s="158" t="s">
        <v>726</v>
      </c>
      <c r="L341" s="158" t="s">
        <v>726</v>
      </c>
      <c r="O341" s="158"/>
      <c r="Q341" s="158" t="s">
        <v>726</v>
      </c>
      <c r="T341" s="158"/>
    </row>
    <row r="342" spans="10:20" ht="12.75">
      <c r="J342" s="158" t="s">
        <v>726</v>
      </c>
      <c r="L342" s="158" t="s">
        <v>726</v>
      </c>
      <c r="O342" s="158"/>
      <c r="Q342" s="158" t="s">
        <v>726</v>
      </c>
      <c r="T342" s="158"/>
    </row>
    <row r="343" spans="10:20" ht="12.75">
      <c r="J343" s="158" t="s">
        <v>726</v>
      </c>
      <c r="L343" s="158" t="s">
        <v>726</v>
      </c>
      <c r="O343" s="158"/>
      <c r="Q343" s="158" t="s">
        <v>726</v>
      </c>
      <c r="T343" s="158"/>
    </row>
    <row r="344" spans="10:20" ht="12.75">
      <c r="J344" s="158" t="s">
        <v>726</v>
      </c>
      <c r="L344" s="158" t="s">
        <v>726</v>
      </c>
      <c r="O344" s="158"/>
      <c r="Q344" s="158" t="s">
        <v>726</v>
      </c>
      <c r="T344" s="158"/>
    </row>
    <row r="345" spans="10:20" ht="12.75">
      <c r="J345" s="158" t="s">
        <v>726</v>
      </c>
      <c r="L345" s="158" t="s">
        <v>726</v>
      </c>
      <c r="O345" s="158"/>
      <c r="Q345" s="158" t="s">
        <v>726</v>
      </c>
      <c r="T345" s="158"/>
    </row>
    <row r="346" spans="10:20" ht="12.75">
      <c r="J346" s="158"/>
      <c r="O346" s="158"/>
      <c r="Q346" s="158" t="s">
        <v>726</v>
      </c>
      <c r="T346" s="158"/>
    </row>
    <row r="347" spans="10:20" ht="12.75">
      <c r="J347" s="158"/>
      <c r="O347" s="158"/>
      <c r="Q347" s="158" t="s">
        <v>726</v>
      </c>
      <c r="T347" s="158"/>
    </row>
    <row r="348" spans="10:20" ht="12.75">
      <c r="J348" s="158"/>
      <c r="O348" s="158"/>
      <c r="Q348" s="158" t="s">
        <v>726</v>
      </c>
      <c r="T348" s="158"/>
    </row>
    <row r="349" spans="10:20" ht="12.75">
      <c r="J349" s="158"/>
      <c r="O349" s="158"/>
      <c r="Q349" s="158" t="s">
        <v>726</v>
      </c>
      <c r="T349" s="158"/>
    </row>
    <row r="350" spans="10:20" ht="12.75">
      <c r="J350" s="158"/>
      <c r="O350" s="158"/>
      <c r="Q350" s="158" t="s">
        <v>726</v>
      </c>
      <c r="T350" s="158"/>
    </row>
    <row r="351" spans="10:20" ht="12.75">
      <c r="J351" s="158"/>
      <c r="O351" s="158"/>
      <c r="Q351" s="158" t="s">
        <v>726</v>
      </c>
      <c r="T351" s="158"/>
    </row>
    <row r="352" spans="10:20" ht="12.75">
      <c r="J352" s="158"/>
      <c r="O352" s="158"/>
      <c r="Q352" s="158" t="s">
        <v>726</v>
      </c>
      <c r="T352" s="158"/>
    </row>
    <row r="353" spans="10:20" ht="12.75">
      <c r="J353" s="158"/>
      <c r="O353" s="158"/>
      <c r="Q353" s="158" t="s">
        <v>726</v>
      </c>
      <c r="T353" s="158"/>
    </row>
    <row r="354" spans="10:20" ht="12.75">
      <c r="J354" s="158"/>
      <c r="O354" s="158"/>
      <c r="Q354" s="158" t="s">
        <v>726</v>
      </c>
      <c r="T354" s="158"/>
    </row>
    <row r="355" spans="10:20" ht="12.75">
      <c r="J355" s="158"/>
      <c r="O355" s="158"/>
      <c r="Q355" s="158" t="s">
        <v>726</v>
      </c>
      <c r="T355" s="158"/>
    </row>
    <row r="356" spans="10:20" ht="12.75">
      <c r="J356" s="158"/>
      <c r="O356" s="158"/>
      <c r="Q356" s="158" t="s">
        <v>726</v>
      </c>
      <c r="T356" s="158"/>
    </row>
    <row r="357" spans="10:20" ht="12.75">
      <c r="J357" s="158"/>
      <c r="O357" s="158"/>
      <c r="Q357" s="158" t="s">
        <v>726</v>
      </c>
      <c r="T357" s="158"/>
    </row>
    <row r="358" spans="10:20" ht="12.75">
      <c r="J358" s="158"/>
      <c r="O358" s="158"/>
      <c r="Q358" s="158" t="s">
        <v>726</v>
      </c>
      <c r="T358" s="158"/>
    </row>
    <row r="359" spans="10:20" ht="12.75">
      <c r="J359" s="158"/>
      <c r="O359" s="158"/>
      <c r="Q359" s="158" t="s">
        <v>726</v>
      </c>
      <c r="T359" s="158"/>
    </row>
    <row r="360" spans="10:20" ht="12.75">
      <c r="J360" s="158"/>
      <c r="O360" s="158"/>
      <c r="Q360" s="158" t="s">
        <v>726</v>
      </c>
      <c r="T360" s="158"/>
    </row>
    <row r="361" spans="10:20" ht="12.75">
      <c r="J361" s="158"/>
      <c r="O361" s="158"/>
      <c r="Q361" s="158" t="s">
        <v>726</v>
      </c>
      <c r="T361" s="158"/>
    </row>
    <row r="362" spans="10:20" ht="12.75">
      <c r="J362" s="158"/>
      <c r="O362" s="158"/>
      <c r="Q362" s="158" t="s">
        <v>726</v>
      </c>
      <c r="T362" s="158"/>
    </row>
    <row r="363" spans="10:20" ht="12.75">
      <c r="J363" s="158"/>
      <c r="O363" s="158"/>
      <c r="Q363" s="158" t="s">
        <v>726</v>
      </c>
      <c r="T363" s="158"/>
    </row>
    <row r="364" spans="10:20" ht="12.75">
      <c r="J364" s="158"/>
      <c r="O364" s="158"/>
      <c r="Q364" s="158" t="s">
        <v>726</v>
      </c>
      <c r="T364" s="158"/>
    </row>
    <row r="365" spans="10:20" ht="12.75">
      <c r="J365" s="158"/>
      <c r="O365" s="158"/>
      <c r="Q365" s="158" t="s">
        <v>726</v>
      </c>
      <c r="T365" s="158"/>
    </row>
    <row r="366" spans="10:20" ht="12.75">
      <c r="J366" s="158"/>
      <c r="O366" s="158"/>
      <c r="Q366" s="158" t="s">
        <v>726</v>
      </c>
      <c r="T366" s="158"/>
    </row>
    <row r="367" spans="10:20" ht="12.75">
      <c r="J367" s="158"/>
      <c r="O367" s="158"/>
      <c r="Q367" s="158" t="s">
        <v>726</v>
      </c>
      <c r="T367" s="158"/>
    </row>
    <row r="368" spans="10:20" ht="12.75">
      <c r="J368" s="158"/>
      <c r="O368" s="158"/>
      <c r="Q368" s="158" t="s">
        <v>726</v>
      </c>
      <c r="T368" s="158"/>
    </row>
    <row r="369" spans="10:20" ht="12.75">
      <c r="J369" s="158"/>
      <c r="O369" s="158"/>
      <c r="Q369" s="158" t="s">
        <v>726</v>
      </c>
      <c r="T369" s="158"/>
    </row>
    <row r="370" spans="10:20" ht="12.75">
      <c r="J370" s="158"/>
      <c r="O370" s="158"/>
      <c r="Q370" s="158" t="s">
        <v>726</v>
      </c>
      <c r="T370" s="158"/>
    </row>
    <row r="371" spans="10:20" ht="12.75">
      <c r="J371" s="158"/>
      <c r="O371" s="158"/>
      <c r="Q371" s="158" t="s">
        <v>726</v>
      </c>
      <c r="T371" s="158"/>
    </row>
    <row r="372" spans="10:20" ht="12.75">
      <c r="J372" s="158"/>
      <c r="O372" s="158"/>
      <c r="Q372" s="158" t="s">
        <v>726</v>
      </c>
      <c r="T372" s="158"/>
    </row>
    <row r="373" spans="10:20" ht="12.75">
      <c r="J373" s="158"/>
      <c r="O373" s="158"/>
      <c r="Q373" s="158" t="s">
        <v>726</v>
      </c>
      <c r="T373" s="158"/>
    </row>
    <row r="374" spans="10:20" ht="12.75">
      <c r="J374" s="158"/>
      <c r="O374" s="158"/>
      <c r="Q374" s="158" t="s">
        <v>726</v>
      </c>
      <c r="T374" s="158"/>
    </row>
    <row r="375" spans="10:20" ht="12.75">
      <c r="J375" s="158"/>
      <c r="O375" s="158"/>
      <c r="Q375" s="158" t="s">
        <v>726</v>
      </c>
      <c r="T375" s="158"/>
    </row>
    <row r="376" spans="10:20" ht="12.75">
      <c r="J376" s="158"/>
      <c r="O376" s="158"/>
      <c r="Q376" s="158" t="s">
        <v>726</v>
      </c>
      <c r="T376" s="158"/>
    </row>
    <row r="377" spans="10:20" ht="12.75">
      <c r="J377" s="158"/>
      <c r="O377" s="158"/>
      <c r="Q377" s="158" t="s">
        <v>726</v>
      </c>
      <c r="T377" s="158"/>
    </row>
    <row r="378" spans="10:20" ht="12.75">
      <c r="J378" s="158"/>
      <c r="O378" s="158"/>
      <c r="Q378" s="158" t="s">
        <v>726</v>
      </c>
      <c r="T378" s="158"/>
    </row>
    <row r="379" spans="10:20" ht="12.75">
      <c r="J379" s="158"/>
      <c r="O379" s="158"/>
      <c r="Q379" s="158" t="s">
        <v>726</v>
      </c>
      <c r="T379" s="158"/>
    </row>
    <row r="380" spans="10:20" ht="12.75">
      <c r="J380" s="158"/>
      <c r="O380" s="158"/>
      <c r="Q380" s="158" t="s">
        <v>726</v>
      </c>
      <c r="T380" s="158"/>
    </row>
    <row r="381" spans="10:20" ht="12.75">
      <c r="J381" s="158"/>
      <c r="O381" s="158"/>
      <c r="Q381" s="158" t="s">
        <v>726</v>
      </c>
      <c r="T381" s="158"/>
    </row>
    <row r="382" spans="10:20" ht="12.75">
      <c r="J382" s="158"/>
      <c r="O382" s="158"/>
      <c r="Q382" s="158" t="s">
        <v>726</v>
      </c>
      <c r="T382" s="158"/>
    </row>
    <row r="383" spans="10:20" ht="12.75">
      <c r="J383" s="158"/>
      <c r="O383" s="158"/>
      <c r="Q383" s="158" t="s">
        <v>726</v>
      </c>
      <c r="T383" s="158"/>
    </row>
    <row r="384" spans="10:20" ht="12.75">
      <c r="J384" s="158"/>
      <c r="O384" s="158"/>
      <c r="Q384" s="158" t="s">
        <v>726</v>
      </c>
      <c r="T384" s="158"/>
    </row>
    <row r="385" spans="10:20" ht="12.75">
      <c r="J385" s="158"/>
      <c r="O385" s="158"/>
      <c r="Q385" s="158" t="s">
        <v>726</v>
      </c>
      <c r="T385" s="158"/>
    </row>
    <row r="386" spans="10:20" ht="12.75">
      <c r="J386" s="158"/>
      <c r="O386" s="158"/>
      <c r="Q386" s="158" t="s">
        <v>726</v>
      </c>
      <c r="T386" s="158"/>
    </row>
    <row r="387" spans="10:20" ht="12.75">
      <c r="J387" s="158"/>
      <c r="O387" s="158"/>
      <c r="Q387" s="158" t="s">
        <v>726</v>
      </c>
      <c r="T387" s="158"/>
    </row>
    <row r="388" spans="10:20" ht="12.75">
      <c r="J388" s="158"/>
      <c r="O388" s="158"/>
      <c r="Q388" s="158" t="s">
        <v>726</v>
      </c>
      <c r="T388" s="158"/>
    </row>
    <row r="389" spans="10:20" ht="12.75">
      <c r="J389" s="158"/>
      <c r="O389" s="158"/>
      <c r="Q389" s="158" t="s">
        <v>726</v>
      </c>
      <c r="T389" s="158"/>
    </row>
    <row r="390" spans="10:20" ht="12.75">
      <c r="J390" s="158"/>
      <c r="O390" s="158"/>
      <c r="Q390" s="158" t="s">
        <v>726</v>
      </c>
      <c r="T390" s="158"/>
    </row>
    <row r="391" spans="10:20" ht="12.75">
      <c r="J391" s="158"/>
      <c r="O391" s="158"/>
      <c r="Q391" s="158" t="s">
        <v>726</v>
      </c>
      <c r="T391" s="158"/>
    </row>
    <row r="392" spans="10:20" ht="12.75">
      <c r="J392" s="158"/>
      <c r="O392" s="158"/>
      <c r="Q392" s="158" t="s">
        <v>726</v>
      </c>
      <c r="T392" s="158"/>
    </row>
    <row r="393" spans="10:20" ht="12.75">
      <c r="J393" s="158"/>
      <c r="O393" s="158"/>
      <c r="Q393" s="158" t="s">
        <v>726</v>
      </c>
      <c r="T393" s="158"/>
    </row>
    <row r="394" spans="10:20" ht="12.75">
      <c r="J394" s="158"/>
      <c r="O394" s="158"/>
      <c r="Q394" s="158" t="s">
        <v>726</v>
      </c>
      <c r="T394" s="158"/>
    </row>
    <row r="395" spans="10:20" ht="12.75">
      <c r="J395" s="158"/>
      <c r="O395" s="158"/>
      <c r="Q395" s="158" t="s">
        <v>726</v>
      </c>
      <c r="T395" s="158"/>
    </row>
    <row r="396" spans="10:20" ht="12.75">
      <c r="J396" s="158"/>
      <c r="O396" s="158"/>
      <c r="Q396" s="158" t="s">
        <v>726</v>
      </c>
      <c r="T396" s="158"/>
    </row>
    <row r="397" spans="10:20" ht="12.75">
      <c r="J397" s="158"/>
      <c r="O397" s="158"/>
      <c r="Q397" s="158" t="s">
        <v>726</v>
      </c>
      <c r="T397" s="158"/>
    </row>
    <row r="398" spans="10:20" ht="12.75">
      <c r="J398" s="158"/>
      <c r="O398" s="158"/>
      <c r="Q398" s="158" t="s">
        <v>726</v>
      </c>
      <c r="T398" s="158"/>
    </row>
    <row r="399" spans="10:20" ht="12.75">
      <c r="J399" s="158"/>
      <c r="O399" s="158"/>
      <c r="Q399" s="158" t="s">
        <v>726</v>
      </c>
      <c r="T399" s="158"/>
    </row>
    <row r="400" spans="10:20" ht="12.75">
      <c r="J400" s="158"/>
      <c r="O400" s="158"/>
      <c r="Q400" s="158" t="s">
        <v>726</v>
      </c>
      <c r="T400" s="158"/>
    </row>
    <row r="401" spans="10:20" ht="12.75">
      <c r="J401" s="158"/>
      <c r="O401" s="158"/>
      <c r="Q401" s="158" t="s">
        <v>726</v>
      </c>
      <c r="T401" s="158"/>
    </row>
    <row r="402" spans="10:20" ht="12.75">
      <c r="J402" s="158"/>
      <c r="O402" s="158"/>
      <c r="Q402" s="158" t="s">
        <v>726</v>
      </c>
      <c r="T402" s="158"/>
    </row>
    <row r="403" spans="10:20" ht="12.75">
      <c r="J403" s="158"/>
      <c r="O403" s="158"/>
      <c r="Q403" s="158" t="s">
        <v>726</v>
      </c>
      <c r="T403" s="158"/>
    </row>
    <row r="404" spans="10:20" ht="12.75">
      <c r="J404" s="158"/>
      <c r="O404" s="158"/>
      <c r="Q404" s="158" t="s">
        <v>726</v>
      </c>
      <c r="T404" s="158"/>
    </row>
    <row r="405" spans="10:20" ht="12.75">
      <c r="J405" s="158"/>
      <c r="O405" s="158"/>
      <c r="Q405" s="158" t="s">
        <v>726</v>
      </c>
      <c r="T405" s="158"/>
    </row>
    <row r="406" spans="10:20" ht="12.75">
      <c r="J406" s="158"/>
      <c r="O406" s="158"/>
      <c r="Q406" s="158" t="s">
        <v>726</v>
      </c>
      <c r="T406" s="158"/>
    </row>
    <row r="407" spans="10:20" ht="12.75">
      <c r="J407" s="158"/>
      <c r="O407" s="158"/>
      <c r="Q407" s="158" t="s">
        <v>726</v>
      </c>
      <c r="T407" s="158"/>
    </row>
    <row r="408" spans="10:20" ht="12.75">
      <c r="J408" s="158"/>
      <c r="O408" s="158"/>
      <c r="Q408" s="158" t="s">
        <v>726</v>
      </c>
      <c r="T408" s="158"/>
    </row>
    <row r="409" spans="10:20" ht="12.75">
      <c r="J409" s="158"/>
      <c r="O409" s="158"/>
      <c r="Q409" s="158" t="s">
        <v>726</v>
      </c>
      <c r="T409" s="158"/>
    </row>
    <row r="410" spans="10:20" ht="12.75">
      <c r="J410" s="158"/>
      <c r="O410" s="158"/>
      <c r="Q410" s="158" t="s">
        <v>726</v>
      </c>
      <c r="T410" s="158"/>
    </row>
    <row r="411" spans="10:20" ht="12.75">
      <c r="J411" s="158"/>
      <c r="O411" s="158"/>
      <c r="Q411" s="158" t="s">
        <v>726</v>
      </c>
      <c r="T411" s="158"/>
    </row>
    <row r="412" spans="10:20" ht="12.75">
      <c r="J412" s="158"/>
      <c r="O412" s="158"/>
      <c r="Q412" s="158" t="s">
        <v>726</v>
      </c>
      <c r="T412" s="158"/>
    </row>
    <row r="413" spans="10:20" ht="12.75">
      <c r="J413" s="158"/>
      <c r="O413" s="158"/>
      <c r="Q413" s="158" t="s">
        <v>726</v>
      </c>
      <c r="T413" s="158"/>
    </row>
    <row r="414" spans="10:20" ht="12.75">
      <c r="J414" s="158"/>
      <c r="O414" s="158"/>
      <c r="Q414" s="158" t="s">
        <v>726</v>
      </c>
      <c r="T414" s="158"/>
    </row>
    <row r="415" spans="10:20" ht="12.75">
      <c r="J415" s="158"/>
      <c r="O415" s="158"/>
      <c r="Q415" s="158" t="s">
        <v>726</v>
      </c>
      <c r="T415" s="158"/>
    </row>
    <row r="416" spans="10:20" ht="12.75">
      <c r="J416" s="158"/>
      <c r="O416" s="158"/>
      <c r="Q416" s="158" t="s">
        <v>726</v>
      </c>
      <c r="T416" s="158"/>
    </row>
    <row r="417" spans="10:20" ht="12.75">
      <c r="J417" s="158"/>
      <c r="O417" s="158"/>
      <c r="Q417" s="158" t="s">
        <v>726</v>
      </c>
      <c r="T417" s="158"/>
    </row>
    <row r="418" spans="10:20" ht="12.75">
      <c r="J418" s="158"/>
      <c r="O418" s="158"/>
      <c r="Q418" s="158" t="s">
        <v>726</v>
      </c>
      <c r="T418" s="158"/>
    </row>
    <row r="419" spans="10:20" ht="12.75">
      <c r="J419" s="158"/>
      <c r="O419" s="158"/>
      <c r="Q419" s="158" t="s">
        <v>726</v>
      </c>
      <c r="T419" s="158"/>
    </row>
    <row r="420" spans="10:20" ht="12.75">
      <c r="J420" s="158"/>
      <c r="O420" s="158"/>
      <c r="Q420" s="158" t="s">
        <v>726</v>
      </c>
      <c r="T420" s="158"/>
    </row>
    <row r="421" spans="10:20" ht="12.75">
      <c r="J421" s="158"/>
      <c r="O421" s="158"/>
      <c r="Q421" s="158" t="s">
        <v>726</v>
      </c>
      <c r="T421" s="158"/>
    </row>
    <row r="422" spans="10:20" ht="12.75">
      <c r="J422" s="158"/>
      <c r="O422" s="158"/>
      <c r="Q422" s="158" t="s">
        <v>726</v>
      </c>
      <c r="T422" s="158"/>
    </row>
    <row r="423" spans="10:20" ht="12.75">
      <c r="J423" s="158"/>
      <c r="O423" s="158"/>
      <c r="Q423" s="158" t="s">
        <v>726</v>
      </c>
      <c r="T423" s="158"/>
    </row>
    <row r="424" spans="10:20" ht="12.75">
      <c r="J424" s="158"/>
      <c r="O424" s="158"/>
      <c r="Q424" s="158" t="s">
        <v>726</v>
      </c>
      <c r="T424" s="158"/>
    </row>
    <row r="425" spans="10:20" ht="12.75">
      <c r="J425" s="158"/>
      <c r="O425" s="158"/>
      <c r="Q425" s="158" t="s">
        <v>726</v>
      </c>
      <c r="T425" s="158"/>
    </row>
    <row r="426" spans="10:20" ht="12.75">
      <c r="J426" s="158"/>
      <c r="O426" s="158"/>
      <c r="Q426" s="158" t="s">
        <v>726</v>
      </c>
      <c r="T426" s="158"/>
    </row>
    <row r="427" spans="10:20" ht="12.75">
      <c r="J427" s="158"/>
      <c r="O427" s="158"/>
      <c r="Q427" s="158" t="s">
        <v>726</v>
      </c>
      <c r="T427" s="158"/>
    </row>
    <row r="428" spans="10:20" ht="12.75">
      <c r="J428" s="158"/>
      <c r="O428" s="158"/>
      <c r="Q428" s="158" t="s">
        <v>726</v>
      </c>
      <c r="T428" s="158"/>
    </row>
    <row r="429" spans="10:20" ht="12.75">
      <c r="J429" s="158"/>
      <c r="O429" s="158"/>
      <c r="Q429" s="158" t="s">
        <v>726</v>
      </c>
      <c r="T429" s="158"/>
    </row>
    <row r="430" spans="10:20" ht="12.75">
      <c r="J430" s="158"/>
      <c r="O430" s="158"/>
      <c r="Q430" s="158" t="s">
        <v>726</v>
      </c>
      <c r="T430" s="158"/>
    </row>
    <row r="431" spans="10:20" ht="12.75">
      <c r="J431" s="158"/>
      <c r="O431" s="158"/>
      <c r="Q431" s="158" t="s">
        <v>726</v>
      </c>
      <c r="T431" s="158"/>
    </row>
    <row r="432" spans="10:20" ht="12.75">
      <c r="J432" s="158"/>
      <c r="O432" s="158"/>
      <c r="Q432" s="158" t="s">
        <v>726</v>
      </c>
      <c r="T432" s="158"/>
    </row>
    <row r="433" spans="10:20" ht="12.75">
      <c r="J433" s="158"/>
      <c r="O433" s="158"/>
      <c r="Q433" s="158" t="s">
        <v>726</v>
      </c>
      <c r="T433" s="158"/>
    </row>
    <row r="434" spans="10:20" ht="12.75">
      <c r="J434" s="158"/>
      <c r="O434" s="158"/>
      <c r="Q434" s="158" t="s">
        <v>726</v>
      </c>
      <c r="T434" s="158"/>
    </row>
    <row r="435" spans="10:20" ht="12.75">
      <c r="J435" s="158"/>
      <c r="O435" s="158"/>
      <c r="Q435" s="158" t="s">
        <v>726</v>
      </c>
      <c r="T435" s="158"/>
    </row>
    <row r="436" spans="10:20" ht="12.75">
      <c r="J436" s="158"/>
      <c r="O436" s="158"/>
      <c r="Q436" s="158" t="s">
        <v>726</v>
      </c>
      <c r="T436" s="158"/>
    </row>
    <row r="437" spans="10:20" ht="12.75">
      <c r="J437" s="158"/>
      <c r="O437" s="158"/>
      <c r="Q437" s="158" t="s">
        <v>726</v>
      </c>
      <c r="T437" s="158"/>
    </row>
    <row r="438" spans="10:20" ht="12.75">
      <c r="J438" s="158"/>
      <c r="O438" s="158"/>
      <c r="Q438" s="158" t="s">
        <v>726</v>
      </c>
      <c r="T438" s="158"/>
    </row>
    <row r="439" spans="10:20" ht="12.75">
      <c r="J439" s="158"/>
      <c r="O439" s="158"/>
      <c r="Q439" s="158" t="s">
        <v>726</v>
      </c>
      <c r="T439" s="158"/>
    </row>
    <row r="440" spans="10:20" ht="12.75">
      <c r="J440" s="158"/>
      <c r="O440" s="158"/>
      <c r="Q440" s="158" t="s">
        <v>726</v>
      </c>
      <c r="T440" s="158"/>
    </row>
    <row r="441" spans="10:20" ht="12.75">
      <c r="J441" s="158"/>
      <c r="O441" s="158"/>
      <c r="Q441" s="158" t="s">
        <v>726</v>
      </c>
      <c r="T441" s="158"/>
    </row>
    <row r="442" spans="10:20" ht="12.75">
      <c r="J442" s="158"/>
      <c r="O442" s="158"/>
      <c r="Q442" s="158" t="s">
        <v>726</v>
      </c>
      <c r="T442" s="158"/>
    </row>
    <row r="443" spans="10:20" ht="12.75">
      <c r="J443" s="158"/>
      <c r="O443" s="158"/>
      <c r="Q443" s="158" t="s">
        <v>726</v>
      </c>
      <c r="T443" s="158"/>
    </row>
    <row r="444" spans="10:20" ht="12.75">
      <c r="J444" s="158"/>
      <c r="O444" s="158"/>
      <c r="Q444" s="158" t="s">
        <v>726</v>
      </c>
      <c r="T444" s="158"/>
    </row>
    <row r="445" spans="10:20" ht="12.75">
      <c r="J445" s="158"/>
      <c r="O445" s="158"/>
      <c r="Q445" s="158" t="s">
        <v>726</v>
      </c>
      <c r="T445" s="158"/>
    </row>
    <row r="446" spans="10:20" ht="12.75">
      <c r="J446" s="158"/>
      <c r="O446" s="158"/>
      <c r="Q446" s="158" t="s">
        <v>726</v>
      </c>
      <c r="T446" s="158"/>
    </row>
    <row r="447" spans="10:20" ht="12.75">
      <c r="J447" s="158"/>
      <c r="O447" s="158"/>
      <c r="Q447" s="158" t="s">
        <v>726</v>
      </c>
      <c r="T447" s="158"/>
    </row>
    <row r="448" spans="10:20" ht="12.75">
      <c r="J448" s="158"/>
      <c r="O448" s="158"/>
      <c r="Q448" s="158" t="s">
        <v>726</v>
      </c>
      <c r="T448" s="158"/>
    </row>
    <row r="449" spans="10:20" ht="12.75">
      <c r="J449" s="158"/>
      <c r="O449" s="158"/>
      <c r="Q449" s="158" t="s">
        <v>726</v>
      </c>
      <c r="T449" s="158"/>
    </row>
    <row r="450" spans="10:20" ht="12.75">
      <c r="J450" s="158"/>
      <c r="O450" s="158"/>
      <c r="Q450" s="158" t="s">
        <v>726</v>
      </c>
      <c r="T450" s="158"/>
    </row>
    <row r="451" spans="10:20" ht="12.75">
      <c r="J451" s="158"/>
      <c r="O451" s="158"/>
      <c r="Q451" s="158" t="s">
        <v>726</v>
      </c>
      <c r="T451" s="158"/>
    </row>
    <row r="452" spans="10:20" ht="12.75">
      <c r="J452" s="158"/>
      <c r="O452" s="158"/>
      <c r="Q452" s="158" t="s">
        <v>726</v>
      </c>
      <c r="T452" s="158"/>
    </row>
    <row r="453" spans="10:20" ht="12.75">
      <c r="J453" s="158"/>
      <c r="O453" s="158"/>
      <c r="Q453" s="158" t="s">
        <v>726</v>
      </c>
      <c r="T453" s="158"/>
    </row>
    <row r="454" spans="10:20" ht="12.75">
      <c r="J454" s="158"/>
      <c r="O454" s="158"/>
      <c r="Q454" s="158" t="s">
        <v>726</v>
      </c>
      <c r="T454" s="158"/>
    </row>
    <row r="455" spans="10:20" ht="12.75">
      <c r="J455" s="158"/>
      <c r="O455" s="158"/>
      <c r="Q455" s="158" t="s">
        <v>726</v>
      </c>
      <c r="T455" s="158"/>
    </row>
    <row r="456" spans="10:20" ht="12.75">
      <c r="J456" s="158"/>
      <c r="O456" s="158"/>
      <c r="Q456" s="158" t="s">
        <v>726</v>
      </c>
      <c r="T456" s="158"/>
    </row>
    <row r="457" spans="10:20" ht="12.75">
      <c r="J457" s="158"/>
      <c r="O457" s="158"/>
      <c r="Q457" s="158" t="s">
        <v>726</v>
      </c>
      <c r="T457" s="158"/>
    </row>
    <row r="458" spans="10:20" ht="12.75">
      <c r="J458" s="158"/>
      <c r="O458" s="158"/>
      <c r="Q458" s="158" t="s">
        <v>726</v>
      </c>
      <c r="T458" s="158"/>
    </row>
    <row r="459" spans="10:20" ht="12.75">
      <c r="J459" s="158"/>
      <c r="O459" s="158"/>
      <c r="Q459" s="158" t="s">
        <v>726</v>
      </c>
      <c r="T459" s="158"/>
    </row>
    <row r="460" spans="10:20" ht="12.75">
      <c r="J460" s="158"/>
      <c r="O460" s="158"/>
      <c r="Q460" s="158" t="s">
        <v>726</v>
      </c>
      <c r="T460" s="158"/>
    </row>
    <row r="461" spans="10:20" ht="12.75">
      <c r="J461" s="158"/>
      <c r="O461" s="158"/>
      <c r="Q461" s="158" t="s">
        <v>726</v>
      </c>
      <c r="T461" s="158"/>
    </row>
    <row r="462" spans="10:20" ht="12.75">
      <c r="J462" s="158"/>
      <c r="O462" s="158"/>
      <c r="Q462" s="158" t="s">
        <v>726</v>
      </c>
      <c r="T462" s="158"/>
    </row>
    <row r="463" spans="10:20" ht="12.75">
      <c r="J463" s="158"/>
      <c r="O463" s="158"/>
      <c r="Q463" s="158" t="s">
        <v>726</v>
      </c>
      <c r="T463" s="158"/>
    </row>
    <row r="464" spans="10:20" ht="12.75">
      <c r="J464" s="158"/>
      <c r="O464" s="158"/>
      <c r="Q464" s="158" t="s">
        <v>726</v>
      </c>
      <c r="T464" s="158"/>
    </row>
    <row r="465" spans="10:20" ht="12.75">
      <c r="J465" s="158"/>
      <c r="O465" s="158"/>
      <c r="Q465" s="158" t="s">
        <v>726</v>
      </c>
      <c r="T465" s="158"/>
    </row>
    <row r="466" spans="10:20" ht="12.75">
      <c r="J466" s="158"/>
      <c r="O466" s="158"/>
      <c r="Q466" s="158" t="s">
        <v>726</v>
      </c>
      <c r="T466" s="158"/>
    </row>
    <row r="467" spans="10:20" ht="12.75">
      <c r="J467" s="158"/>
      <c r="O467" s="158"/>
      <c r="Q467" s="158" t="s">
        <v>726</v>
      </c>
      <c r="T467" s="158"/>
    </row>
    <row r="468" spans="10:20" ht="12.75">
      <c r="J468" s="158"/>
      <c r="O468" s="158"/>
      <c r="Q468" s="158" t="s">
        <v>726</v>
      </c>
      <c r="T468" s="158"/>
    </row>
    <row r="469" spans="10:20" ht="12.75">
      <c r="J469" s="158"/>
      <c r="O469" s="158"/>
      <c r="Q469" s="158" t="s">
        <v>726</v>
      </c>
      <c r="T469" s="158"/>
    </row>
    <row r="470" spans="10:20" ht="12.75">
      <c r="J470" s="158"/>
      <c r="O470" s="158"/>
      <c r="Q470" s="158" t="s">
        <v>726</v>
      </c>
      <c r="T470" s="158"/>
    </row>
    <row r="471" spans="10:20" ht="12.75">
      <c r="J471" s="158"/>
      <c r="O471" s="158"/>
      <c r="Q471" s="158" t="s">
        <v>726</v>
      </c>
      <c r="T471" s="158"/>
    </row>
    <row r="472" spans="10:20" ht="12.75">
      <c r="J472" s="158"/>
      <c r="O472" s="158"/>
      <c r="Q472" s="158" t="s">
        <v>726</v>
      </c>
      <c r="T472" s="158"/>
    </row>
    <row r="473" spans="10:20" ht="12.75">
      <c r="J473" s="158"/>
      <c r="O473" s="158"/>
      <c r="Q473" s="158" t="s">
        <v>726</v>
      </c>
      <c r="T473" s="158"/>
    </row>
    <row r="474" spans="10:20" ht="12.75">
      <c r="J474" s="158"/>
      <c r="O474" s="158"/>
      <c r="Q474" s="158" t="s">
        <v>726</v>
      </c>
      <c r="T474" s="158"/>
    </row>
    <row r="475" spans="10:20" ht="12.75">
      <c r="J475" s="158"/>
      <c r="O475" s="158"/>
      <c r="Q475" s="158" t="s">
        <v>726</v>
      </c>
      <c r="T475" s="158"/>
    </row>
    <row r="476" spans="10:20" ht="12.75">
      <c r="J476" s="158"/>
      <c r="O476" s="158"/>
      <c r="Q476" s="158" t="s">
        <v>726</v>
      </c>
      <c r="T476" s="158"/>
    </row>
    <row r="477" spans="10:20" ht="12.75">
      <c r="J477" s="158"/>
      <c r="O477" s="158"/>
      <c r="Q477" s="158" t="s">
        <v>726</v>
      </c>
      <c r="T477" s="158"/>
    </row>
    <row r="478" spans="10:20" ht="12.75">
      <c r="J478" s="158"/>
      <c r="O478" s="158"/>
      <c r="Q478" s="158" t="s">
        <v>726</v>
      </c>
      <c r="T478" s="158"/>
    </row>
    <row r="479" spans="10:20" ht="12.75">
      <c r="J479" s="158"/>
      <c r="O479" s="158"/>
      <c r="Q479" s="158" t="s">
        <v>726</v>
      </c>
      <c r="T479" s="158"/>
    </row>
    <row r="480" spans="10:20" ht="12.75">
      <c r="J480" s="158"/>
      <c r="O480" s="158"/>
      <c r="Q480" s="158" t="s">
        <v>726</v>
      </c>
      <c r="T480" s="158"/>
    </row>
    <row r="481" spans="10:20" ht="12.75">
      <c r="J481" s="158"/>
      <c r="O481" s="158"/>
      <c r="Q481" s="158" t="s">
        <v>726</v>
      </c>
      <c r="T481" s="158"/>
    </row>
    <row r="482" spans="10:20" ht="12.75">
      <c r="J482" s="158"/>
      <c r="O482" s="158"/>
      <c r="Q482" s="158" t="s">
        <v>726</v>
      </c>
      <c r="T482" s="158"/>
    </row>
    <row r="483" spans="10:20" ht="12.75">
      <c r="J483" s="158"/>
      <c r="O483" s="158"/>
      <c r="Q483" s="158" t="s">
        <v>726</v>
      </c>
      <c r="T483" s="158"/>
    </row>
    <row r="484" spans="10:20" ht="12.75">
      <c r="J484" s="158"/>
      <c r="O484" s="158"/>
      <c r="Q484" s="158" t="s">
        <v>726</v>
      </c>
      <c r="T484" s="158"/>
    </row>
    <row r="485" spans="10:20" ht="12.75">
      <c r="J485" s="158"/>
      <c r="O485" s="158"/>
      <c r="Q485" s="158" t="s">
        <v>726</v>
      </c>
      <c r="T485" s="158"/>
    </row>
    <row r="486" spans="10:20" ht="12.75">
      <c r="J486" s="158"/>
      <c r="O486" s="158"/>
      <c r="Q486" s="158" t="s">
        <v>726</v>
      </c>
      <c r="T486" s="158"/>
    </row>
    <row r="487" spans="10:20" ht="12.75">
      <c r="J487" s="158"/>
      <c r="O487" s="158"/>
      <c r="Q487" s="158" t="s">
        <v>726</v>
      </c>
      <c r="T487" s="158"/>
    </row>
    <row r="488" spans="10:20" ht="12.75">
      <c r="J488" s="158"/>
      <c r="O488" s="158"/>
      <c r="Q488" s="158" t="s">
        <v>726</v>
      </c>
      <c r="T488" s="158"/>
    </row>
    <row r="489" spans="10:20" ht="12.75">
      <c r="J489" s="158"/>
      <c r="O489" s="158"/>
      <c r="Q489" s="158" t="s">
        <v>726</v>
      </c>
      <c r="T489" s="158"/>
    </row>
    <row r="490" spans="10:20" ht="12.75">
      <c r="J490" s="158"/>
      <c r="O490" s="158"/>
      <c r="Q490" s="158" t="s">
        <v>726</v>
      </c>
      <c r="T490" s="158"/>
    </row>
    <row r="491" spans="10:20" ht="12.75">
      <c r="J491" s="158"/>
      <c r="O491" s="158"/>
      <c r="Q491" s="158" t="s">
        <v>726</v>
      </c>
      <c r="T491" s="158"/>
    </row>
    <row r="492" spans="10:20" ht="12.75">
      <c r="J492" s="158"/>
      <c r="O492" s="158"/>
      <c r="Q492" s="158" t="s">
        <v>726</v>
      </c>
      <c r="T492" s="158"/>
    </row>
    <row r="493" spans="10:20" ht="12.75">
      <c r="J493" s="158"/>
      <c r="O493" s="158"/>
      <c r="Q493" s="158" t="s">
        <v>726</v>
      </c>
      <c r="T493" s="158"/>
    </row>
    <row r="494" spans="10:20" ht="12.75">
      <c r="J494" s="158"/>
      <c r="O494" s="158"/>
      <c r="Q494" s="158" t="s">
        <v>726</v>
      </c>
      <c r="T494" s="158"/>
    </row>
    <row r="495" spans="10:20" ht="12.75">
      <c r="J495" s="158"/>
      <c r="O495" s="158"/>
      <c r="Q495" s="158" t="s">
        <v>726</v>
      </c>
      <c r="T495" s="158"/>
    </row>
    <row r="496" spans="10:20" ht="12.75">
      <c r="J496" s="158"/>
      <c r="O496" s="158"/>
      <c r="Q496" s="158" t="s">
        <v>726</v>
      </c>
      <c r="T496" s="158"/>
    </row>
    <row r="497" spans="10:20" ht="12.75">
      <c r="J497" s="158"/>
      <c r="O497" s="158"/>
      <c r="Q497" s="158" t="s">
        <v>726</v>
      </c>
      <c r="T497" s="158"/>
    </row>
    <row r="498" spans="10:20" ht="12.75">
      <c r="J498" s="158"/>
      <c r="O498" s="158"/>
      <c r="Q498" s="158" t="s">
        <v>726</v>
      </c>
      <c r="T498" s="158"/>
    </row>
    <row r="499" spans="10:20" ht="12.75">
      <c r="J499" s="158"/>
      <c r="O499" s="158"/>
      <c r="Q499" s="158" t="s">
        <v>726</v>
      </c>
      <c r="T499" s="158"/>
    </row>
    <row r="500" spans="10:20" ht="12.75">
      <c r="J500" s="158"/>
      <c r="O500" s="158"/>
      <c r="Q500" s="158" t="s">
        <v>726</v>
      </c>
      <c r="T500" s="158"/>
    </row>
    <row r="501" spans="10:20" ht="12.75">
      <c r="J501" s="158"/>
      <c r="O501" s="158"/>
      <c r="Q501" s="158" t="s">
        <v>726</v>
      </c>
      <c r="T501" s="158"/>
    </row>
    <row r="502" spans="10:20" ht="12.75">
      <c r="J502" s="158"/>
      <c r="O502" s="158"/>
      <c r="Q502" s="158" t="s">
        <v>726</v>
      </c>
      <c r="T502" s="158"/>
    </row>
    <row r="503" spans="10:20" ht="12.75">
      <c r="J503" s="158"/>
      <c r="O503" s="158"/>
      <c r="Q503" s="158" t="s">
        <v>726</v>
      </c>
      <c r="T503" s="158"/>
    </row>
    <row r="504" spans="10:20" ht="12.75">
      <c r="J504" s="158"/>
      <c r="O504" s="158"/>
      <c r="Q504" s="158" t="s">
        <v>726</v>
      </c>
      <c r="T504" s="158"/>
    </row>
    <row r="505" spans="10:20" ht="12.75">
      <c r="J505" s="158"/>
      <c r="O505" s="158"/>
      <c r="Q505" s="158" t="s">
        <v>726</v>
      </c>
      <c r="T505" s="158"/>
    </row>
    <row r="506" spans="10:20" ht="12.75">
      <c r="J506" s="158"/>
      <c r="O506" s="158"/>
      <c r="Q506" s="158" t="s">
        <v>726</v>
      </c>
      <c r="T506" s="158"/>
    </row>
    <row r="507" spans="10:20" ht="12.75">
      <c r="J507" s="158"/>
      <c r="O507" s="158"/>
      <c r="Q507" s="158" t="s">
        <v>726</v>
      </c>
      <c r="T507" s="158"/>
    </row>
    <row r="508" spans="10:20" ht="12.75">
      <c r="J508" s="158"/>
      <c r="O508" s="158"/>
      <c r="Q508" s="158" t="s">
        <v>726</v>
      </c>
      <c r="T508" s="158"/>
    </row>
    <row r="509" spans="10:20" ht="12.75">
      <c r="J509" s="158"/>
      <c r="O509" s="158"/>
      <c r="Q509" s="158" t="s">
        <v>726</v>
      </c>
      <c r="T509" s="158"/>
    </row>
    <row r="510" spans="10:20" ht="12.75">
      <c r="J510" s="158"/>
      <c r="O510" s="158"/>
      <c r="Q510" s="158" t="s">
        <v>726</v>
      </c>
      <c r="T510" s="158"/>
    </row>
    <row r="511" spans="10:20" ht="12.75">
      <c r="J511" s="158"/>
      <c r="O511" s="158"/>
      <c r="Q511" s="158" t="s">
        <v>726</v>
      </c>
      <c r="T511" s="158"/>
    </row>
    <row r="512" spans="10:20" ht="12.75">
      <c r="J512" s="158"/>
      <c r="O512" s="158"/>
      <c r="Q512" s="158" t="s">
        <v>726</v>
      </c>
      <c r="T512" s="158"/>
    </row>
    <row r="513" spans="10:20" ht="12.75">
      <c r="J513" s="158"/>
      <c r="O513" s="158"/>
      <c r="Q513" s="158" t="s">
        <v>726</v>
      </c>
      <c r="T513" s="158"/>
    </row>
    <row r="514" spans="10:20" ht="12.75">
      <c r="J514" s="158"/>
      <c r="O514" s="158"/>
      <c r="Q514" s="158" t="s">
        <v>726</v>
      </c>
      <c r="T514" s="158"/>
    </row>
    <row r="515" spans="10:20" ht="12.75">
      <c r="J515" s="158"/>
      <c r="O515" s="158"/>
      <c r="T515" s="158"/>
    </row>
    <row r="516" spans="10:20" ht="12.75">
      <c r="J516" s="158"/>
      <c r="O516" s="158"/>
      <c r="T516" s="158"/>
    </row>
    <row r="517" spans="10:20" ht="12.75">
      <c r="J517" s="158"/>
      <c r="O517" s="158"/>
      <c r="T517" s="158"/>
    </row>
    <row r="518" spans="10:20" ht="12.75">
      <c r="J518" s="158"/>
      <c r="O518" s="158"/>
      <c r="T518" s="158"/>
    </row>
    <row r="519" spans="10:20" ht="12.75">
      <c r="J519" s="158"/>
      <c r="O519" s="158"/>
      <c r="T519" s="158"/>
    </row>
    <row r="520" spans="10:20" ht="12.75">
      <c r="J520" s="158"/>
      <c r="O520" s="158"/>
      <c r="T520" s="158"/>
    </row>
    <row r="521" spans="10:20" ht="12.75">
      <c r="J521" s="158"/>
      <c r="O521" s="158"/>
      <c r="T521" s="158"/>
    </row>
    <row r="522" spans="10:20" ht="12.75">
      <c r="J522" s="158"/>
      <c r="O522" s="158"/>
      <c r="T522" s="158"/>
    </row>
    <row r="523" spans="10:20" ht="12.75">
      <c r="J523" s="158"/>
      <c r="O523" s="158"/>
      <c r="T523" s="158"/>
    </row>
    <row r="524" spans="10:20" ht="12.75">
      <c r="J524" s="158"/>
      <c r="O524" s="158"/>
      <c r="T524" s="158"/>
    </row>
    <row r="525" spans="10:20" ht="12.75">
      <c r="J525" s="158"/>
      <c r="O525" s="158"/>
      <c r="T525" s="158"/>
    </row>
    <row r="526" spans="10:20" ht="12.75">
      <c r="J526" s="158"/>
      <c r="O526" s="158"/>
      <c r="T526" s="158"/>
    </row>
    <row r="527" spans="10:20" ht="12.75">
      <c r="J527" s="158"/>
      <c r="O527" s="158"/>
      <c r="T527" s="158"/>
    </row>
    <row r="528" spans="10:20" ht="12.75">
      <c r="J528" s="158"/>
      <c r="O528" s="158"/>
      <c r="T528" s="158"/>
    </row>
    <row r="529" spans="10:20" ht="12.75">
      <c r="J529" s="158"/>
      <c r="O529" s="158"/>
      <c r="T529" s="158"/>
    </row>
    <row r="530" spans="10:20" ht="12.75">
      <c r="J530" s="158"/>
      <c r="O530" s="158"/>
      <c r="T530" s="158"/>
    </row>
    <row r="531" spans="10:20" ht="12.75">
      <c r="J531" s="158"/>
      <c r="O531" s="158"/>
      <c r="T531" s="158"/>
    </row>
    <row r="532" spans="10:20" ht="12.75">
      <c r="J532" s="158"/>
      <c r="O532" s="158"/>
      <c r="T532" s="158"/>
    </row>
    <row r="533" spans="10:20" ht="12.75">
      <c r="J533" s="158"/>
      <c r="O533" s="158"/>
      <c r="T533" s="158"/>
    </row>
    <row r="534" spans="10:20" ht="12.75">
      <c r="J534" s="158"/>
      <c r="O534" s="158"/>
      <c r="T534" s="158"/>
    </row>
  </sheetData>
  <sheetProtection sheet="1" objects="1" scenarios="1"/>
  <mergeCells count="8">
    <mergeCell ref="J16:L16"/>
    <mergeCell ref="A14:C14"/>
    <mergeCell ref="T14:U14"/>
    <mergeCell ref="O14:P14"/>
    <mergeCell ref="V2:W2"/>
    <mergeCell ref="I5:V5"/>
    <mergeCell ref="E14:F14"/>
    <mergeCell ref="J14:K14"/>
  </mergeCells>
  <printOptions/>
  <pageMargins left="0.7874015748031497" right="0.4330708661417323" top="0.3937007874015748" bottom="0.5511811023622047" header="0.3937007874015748" footer="0.31496062992125984"/>
  <pageSetup firstPageNumber="1" useFirstPageNumber="1" fitToHeight="0" fitToWidth="1" horizontalDpi="600" verticalDpi="600" orientation="portrait" paperSize="9" scale="67" r:id="rId1"/>
  <headerFooter alignWithMargins="0">
    <oddFooter>&amp;C+) Anteil reduziert / Part réduit&amp;R&amp;11 I.I -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0"/>
    <pageSetUpPr fitToPage="1"/>
  </sheetPr>
  <dimension ref="A1:V371"/>
  <sheetViews>
    <sheetView showGridLines="0" showZeros="0" workbookViewId="0" topLeftCell="A1">
      <pane xSplit="4" ySplit="12" topLeftCell="E13" activePane="bottomRight" state="frozen"/>
      <selection pane="topLeft" activeCell="A1" sqref="A1"/>
      <selection pane="topRight" activeCell="E1" sqref="E1"/>
      <selection pane="bottomLeft" activeCell="A7" sqref="A7"/>
      <selection pane="bottomRight" activeCell="L46" sqref="L46"/>
    </sheetView>
  </sheetViews>
  <sheetFormatPr defaultColWidth="11.421875" defaultRowHeight="12.75"/>
  <cols>
    <col min="1" max="1" width="25.28125" style="0" customWidth="1"/>
    <col min="2" max="3" width="6.421875" style="38" customWidth="1"/>
    <col min="4" max="4" width="5.421875" style="141" customWidth="1"/>
    <col min="5" max="5" width="0.71875" style="0" customWidth="1"/>
    <col min="6" max="6" width="10.7109375" style="158" customWidth="1"/>
    <col min="7" max="7" width="1.28515625" style="158" customWidth="1"/>
    <col min="8" max="8" width="10.421875" style="158" customWidth="1"/>
    <col min="9" max="9" width="1.28515625" style="158" customWidth="1"/>
    <col min="10" max="10" width="10.7109375" style="158" customWidth="1"/>
    <col min="11" max="11" width="1.1484375" style="158" customWidth="1"/>
    <col min="12" max="12" width="10.421875" style="158" customWidth="1"/>
    <col min="13" max="13" width="1.421875" style="159" customWidth="1"/>
    <col min="14" max="14" width="10.7109375" style="158" customWidth="1"/>
    <col min="15" max="15" width="1.1484375" style="158" customWidth="1"/>
    <col min="16" max="16" width="10.421875" style="158" customWidth="1"/>
    <col min="17" max="19" width="1.8515625" style="0" customWidth="1"/>
  </cols>
  <sheetData>
    <row r="1" ht="14.25">
      <c r="P1" s="367">
        <v>511</v>
      </c>
    </row>
    <row r="2" spans="14:16" ht="12.75" customHeight="1">
      <c r="N2" s="439">
        <v>40148</v>
      </c>
      <c r="O2" s="439"/>
      <c r="P2" s="439"/>
    </row>
    <row r="3" spans="6:14" ht="12.75">
      <c r="F3" s="376"/>
      <c r="G3" s="376"/>
      <c r="H3" s="376"/>
      <c r="I3" s="376"/>
      <c r="J3" s="376"/>
      <c r="K3" s="376"/>
      <c r="L3" s="376"/>
      <c r="M3" s="377"/>
      <c r="N3" s="376"/>
    </row>
    <row r="4" spans="6:14" ht="12.75">
      <c r="F4" s="376"/>
      <c r="G4" s="376"/>
      <c r="H4" s="376"/>
      <c r="I4" s="376"/>
      <c r="J4" s="376"/>
      <c r="K4" s="376"/>
      <c r="L4" s="376"/>
      <c r="M4" s="377"/>
      <c r="N4" s="376"/>
    </row>
    <row r="5" ht="12.75">
      <c r="A5" s="143" t="s">
        <v>798</v>
      </c>
    </row>
    <row r="6" ht="5.25" customHeight="1"/>
    <row r="7" spans="1:19" ht="12.75" customHeight="1">
      <c r="A7" s="145" t="s">
        <v>225</v>
      </c>
      <c r="B7" s="44"/>
      <c r="C7" s="44"/>
      <c r="E7" s="15"/>
      <c r="F7" s="408" t="s">
        <v>238</v>
      </c>
      <c r="G7" s="160" t="s">
        <v>272</v>
      </c>
      <c r="H7" s="161"/>
      <c r="I7" s="162"/>
      <c r="J7" s="410" t="s">
        <v>239</v>
      </c>
      <c r="K7" s="160" t="s">
        <v>271</v>
      </c>
      <c r="L7" s="112"/>
      <c r="M7" s="163"/>
      <c r="N7" s="407" t="s">
        <v>270</v>
      </c>
      <c r="O7" s="160" t="s">
        <v>275</v>
      </c>
      <c r="P7" s="112"/>
      <c r="Q7" s="15"/>
      <c r="R7" s="15"/>
      <c r="S7" s="15"/>
    </row>
    <row r="8" spans="1:19" ht="12.75" customHeight="1">
      <c r="A8" s="145" t="s">
        <v>226</v>
      </c>
      <c r="B8" s="44"/>
      <c r="C8" s="44"/>
      <c r="E8" s="15"/>
      <c r="F8" s="408"/>
      <c r="G8" s="160" t="s">
        <v>273</v>
      </c>
      <c r="H8" s="164"/>
      <c r="I8" s="162"/>
      <c r="J8" s="438"/>
      <c r="K8" s="160" t="s">
        <v>274</v>
      </c>
      <c r="L8" s="112"/>
      <c r="M8" s="163"/>
      <c r="N8" s="438"/>
      <c r="O8" s="160" t="s">
        <v>276</v>
      </c>
      <c r="P8" s="112"/>
      <c r="Q8" s="15"/>
      <c r="R8" s="15"/>
      <c r="S8" s="15"/>
    </row>
    <row r="9" spans="1:19" ht="7.5" customHeight="1" thickBot="1">
      <c r="A9" s="9"/>
      <c r="B9" s="11"/>
      <c r="C9" s="11"/>
      <c r="D9" s="101"/>
      <c r="E9" s="10"/>
      <c r="F9" s="112"/>
      <c r="G9" s="146"/>
      <c r="H9" s="112"/>
      <c r="I9" s="162"/>
      <c r="J9" s="112"/>
      <c r="K9" s="146"/>
      <c r="L9" s="112"/>
      <c r="M9" s="149"/>
      <c r="N9" s="112"/>
      <c r="O9" s="146"/>
      <c r="P9" s="112"/>
      <c r="Q9" s="13"/>
      <c r="R9" s="13"/>
      <c r="S9" s="13"/>
    </row>
    <row r="10" spans="1:16" s="65" customFormat="1" ht="30" customHeight="1" thickBot="1">
      <c r="A10" s="144" t="s">
        <v>197</v>
      </c>
      <c r="B10" s="98"/>
      <c r="C10" s="98"/>
      <c r="D10" s="181" t="s">
        <v>0</v>
      </c>
      <c r="E10" s="67"/>
      <c r="F10" s="434" t="s">
        <v>198</v>
      </c>
      <c r="G10" s="440"/>
      <c r="H10" s="152" t="s">
        <v>2</v>
      </c>
      <c r="I10" s="165"/>
      <c r="J10" s="434" t="s">
        <v>240</v>
      </c>
      <c r="K10" s="435"/>
      <c r="L10" s="152" t="s">
        <v>2</v>
      </c>
      <c r="M10" s="166"/>
      <c r="N10" s="434" t="s">
        <v>240</v>
      </c>
      <c r="O10" s="435"/>
      <c r="P10" s="152" t="s">
        <v>2</v>
      </c>
    </row>
    <row r="11" spans="1:16" ht="4.5" customHeight="1">
      <c r="A11" s="296"/>
      <c r="B11" s="441"/>
      <c r="C11" s="441"/>
      <c r="D11" s="101" t="s">
        <v>0</v>
      </c>
      <c r="E11" s="10"/>
      <c r="F11"/>
      <c r="G11"/>
      <c r="H11"/>
      <c r="I11"/>
      <c r="J11"/>
      <c r="K11"/>
      <c r="L11"/>
      <c r="M11"/>
      <c r="N11"/>
      <c r="O11"/>
      <c r="P11"/>
    </row>
    <row r="12" spans="1:16" ht="15" customHeight="1">
      <c r="A12" s="296">
        <f>COUNT(B13:B400)</f>
        <v>199</v>
      </c>
      <c r="B12" s="373"/>
      <c r="C12" s="374" t="s">
        <v>184</v>
      </c>
      <c r="D12" s="375" t="s">
        <v>765</v>
      </c>
      <c r="E12" s="10"/>
      <c r="F12" s="153" t="s">
        <v>1</v>
      </c>
      <c r="H12" s="296">
        <f>COUNT(H13:H499)</f>
        <v>183</v>
      </c>
      <c r="J12" s="153" t="s">
        <v>1</v>
      </c>
      <c r="L12" s="296">
        <f>COUNT(L13:L499)</f>
        <v>185</v>
      </c>
      <c r="M12" s="149"/>
      <c r="N12" s="153" t="s">
        <v>1</v>
      </c>
      <c r="P12" s="296">
        <f>COUNT(P13:P499)</f>
        <v>36</v>
      </c>
    </row>
    <row r="13" spans="1:16" s="23" customFormat="1" ht="12">
      <c r="A13" s="75" t="s">
        <v>3</v>
      </c>
      <c r="B13" s="104">
        <v>11</v>
      </c>
      <c r="C13" s="372"/>
      <c r="D13" s="102">
        <v>11</v>
      </c>
      <c r="E13" s="210"/>
      <c r="F13" s="173">
        <v>100</v>
      </c>
      <c r="G13" s="212"/>
      <c r="H13" s="117">
        <v>70.991234</v>
      </c>
      <c r="I13" s="172"/>
      <c r="J13" s="173">
        <v>100</v>
      </c>
      <c r="K13" s="162"/>
      <c r="L13" s="117">
        <v>78.013981</v>
      </c>
      <c r="M13" s="162"/>
      <c r="N13" s="241">
        <v>100</v>
      </c>
      <c r="O13" s="172"/>
      <c r="P13" s="240">
        <v>87.319033</v>
      </c>
    </row>
    <row r="14" spans="1:16" s="23" customFormat="1" ht="12">
      <c r="A14" s="75" t="s">
        <v>710</v>
      </c>
      <c r="B14" s="104">
        <v>22</v>
      </c>
      <c r="C14" s="372"/>
      <c r="D14" s="102">
        <v>22</v>
      </c>
      <c r="E14" s="210"/>
      <c r="F14" s="173">
        <v>0.275586</v>
      </c>
      <c r="G14" s="212"/>
      <c r="H14" s="117">
        <v>0.195642</v>
      </c>
      <c r="I14" s="172"/>
      <c r="J14" s="173">
        <v>0.271476</v>
      </c>
      <c r="K14" s="162"/>
      <c r="L14" s="117">
        <v>0.211789</v>
      </c>
      <c r="M14" s="162"/>
      <c r="N14" s="241">
        <v>0.23085</v>
      </c>
      <c r="O14" s="172"/>
      <c r="P14" s="240">
        <v>0.201576</v>
      </c>
    </row>
    <row r="15" spans="1:16" s="23" customFormat="1" ht="12">
      <c r="A15" s="75" t="s">
        <v>97</v>
      </c>
      <c r="B15" s="104">
        <v>23</v>
      </c>
      <c r="C15" s="372"/>
      <c r="D15" s="102">
        <v>23</v>
      </c>
      <c r="E15" s="210"/>
      <c r="F15" s="173">
        <v>0.029467</v>
      </c>
      <c r="G15" s="212"/>
      <c r="H15" s="117">
        <v>0.020919</v>
      </c>
      <c r="I15" s="172"/>
      <c r="J15" s="173">
        <v>0.013512</v>
      </c>
      <c r="K15" s="162"/>
      <c r="L15" s="117">
        <v>0.010541</v>
      </c>
      <c r="M15" s="162"/>
      <c r="N15" s="241" t="s">
        <v>0</v>
      </c>
      <c r="O15" s="172"/>
      <c r="P15" s="240" t="s">
        <v>0</v>
      </c>
    </row>
    <row r="16" spans="1:16" s="23" customFormat="1" ht="12">
      <c r="A16" s="75" t="s">
        <v>98</v>
      </c>
      <c r="B16" s="104">
        <v>24</v>
      </c>
      <c r="C16" s="372"/>
      <c r="D16" s="102">
        <v>23</v>
      </c>
      <c r="E16" s="210"/>
      <c r="F16" s="173">
        <v>0.056282</v>
      </c>
      <c r="G16" s="212"/>
      <c r="H16" s="117">
        <v>0.039955</v>
      </c>
      <c r="I16" s="172"/>
      <c r="J16" s="173">
        <v>0.018525</v>
      </c>
      <c r="K16" s="162"/>
      <c r="L16" s="117">
        <v>0.014452</v>
      </c>
      <c r="M16" s="162"/>
      <c r="N16" s="241" t="s">
        <v>0</v>
      </c>
      <c r="O16" s="172"/>
      <c r="P16" s="240" t="s">
        <v>0</v>
      </c>
    </row>
    <row r="17" spans="1:16" s="23" customFormat="1" ht="12">
      <c r="A17" s="75" t="s">
        <v>99</v>
      </c>
      <c r="B17" s="104">
        <v>27</v>
      </c>
      <c r="C17" s="372"/>
      <c r="D17" s="102">
        <v>23</v>
      </c>
      <c r="E17" s="210"/>
      <c r="F17" s="173">
        <v>0.050605</v>
      </c>
      <c r="G17" s="212"/>
      <c r="H17" s="117">
        <v>0.035925</v>
      </c>
      <c r="I17" s="172"/>
      <c r="J17" s="173">
        <v>0.022229</v>
      </c>
      <c r="K17" s="162"/>
      <c r="L17" s="117">
        <v>0.017342</v>
      </c>
      <c r="M17" s="162"/>
      <c r="N17" s="241" t="s">
        <v>0</v>
      </c>
      <c r="O17" s="172"/>
      <c r="P17" s="240" t="s">
        <v>0</v>
      </c>
    </row>
    <row r="18" spans="1:16" s="23" customFormat="1" ht="12">
      <c r="A18" s="75" t="s">
        <v>309</v>
      </c>
      <c r="B18" s="104">
        <v>29</v>
      </c>
      <c r="C18" s="372"/>
      <c r="D18" s="102">
        <v>29</v>
      </c>
      <c r="E18" s="210"/>
      <c r="F18" s="173">
        <v>0.027129</v>
      </c>
      <c r="G18" s="212"/>
      <c r="H18" s="117">
        <v>0.019259</v>
      </c>
      <c r="I18" s="172"/>
      <c r="J18" s="173">
        <v>0.000558</v>
      </c>
      <c r="K18" s="162"/>
      <c r="L18" s="117">
        <v>0.000435</v>
      </c>
      <c r="M18" s="162"/>
      <c r="N18" s="241" t="s">
        <v>0</v>
      </c>
      <c r="O18" s="172"/>
      <c r="P18" s="240" t="s">
        <v>0</v>
      </c>
    </row>
    <row r="19" spans="1:16" s="23" customFormat="1" ht="12">
      <c r="A19" s="75" t="s">
        <v>251</v>
      </c>
      <c r="B19" s="104">
        <v>31</v>
      </c>
      <c r="C19" s="372"/>
      <c r="D19" s="102">
        <v>31</v>
      </c>
      <c r="E19" s="210"/>
      <c r="F19" s="173">
        <v>0.158397</v>
      </c>
      <c r="G19" s="212"/>
      <c r="H19" s="117">
        <v>0.112448</v>
      </c>
      <c r="I19" s="172"/>
      <c r="J19" s="173">
        <v>0.047768</v>
      </c>
      <c r="K19" s="162"/>
      <c r="L19" s="117">
        <v>0.037266</v>
      </c>
      <c r="M19" s="162"/>
      <c r="N19" s="241" t="s">
        <v>0</v>
      </c>
      <c r="O19" s="172"/>
      <c r="P19" s="240" t="s">
        <v>0</v>
      </c>
    </row>
    <row r="20" spans="1:16" s="23" customFormat="1" ht="12">
      <c r="A20" s="75" t="s">
        <v>148</v>
      </c>
      <c r="B20" s="104">
        <v>32</v>
      </c>
      <c r="C20" s="372"/>
      <c r="D20" s="102">
        <v>32</v>
      </c>
      <c r="E20" s="210"/>
      <c r="F20" s="173">
        <v>0.029297</v>
      </c>
      <c r="G20" s="212"/>
      <c r="H20" s="117">
        <v>0.020798</v>
      </c>
      <c r="I20" s="172"/>
      <c r="J20" s="173">
        <v>0.023815</v>
      </c>
      <c r="K20" s="162"/>
      <c r="L20" s="117">
        <v>0.018579</v>
      </c>
      <c r="M20" s="162"/>
      <c r="N20" s="241" t="s">
        <v>0</v>
      </c>
      <c r="O20" s="172"/>
      <c r="P20" s="240" t="s">
        <v>0</v>
      </c>
    </row>
    <row r="21" spans="1:16" s="23" customFormat="1" ht="12">
      <c r="A21" s="75" t="s">
        <v>30</v>
      </c>
      <c r="B21" s="104">
        <v>33</v>
      </c>
      <c r="C21" s="372">
        <v>500</v>
      </c>
      <c r="D21" s="102">
        <v>0</v>
      </c>
      <c r="E21" s="210"/>
      <c r="F21" s="173" t="s">
        <v>0</v>
      </c>
      <c r="G21" s="212"/>
      <c r="H21" s="117" t="s">
        <v>0</v>
      </c>
      <c r="I21" s="172"/>
      <c r="J21" s="173" t="s">
        <v>0</v>
      </c>
      <c r="K21" s="162"/>
      <c r="L21" s="117" t="s">
        <v>0</v>
      </c>
      <c r="M21" s="162"/>
      <c r="N21" s="241" t="s">
        <v>0</v>
      </c>
      <c r="O21" s="172"/>
      <c r="P21" s="240" t="s">
        <v>0</v>
      </c>
    </row>
    <row r="22" spans="1:16" s="23" customFormat="1" ht="12">
      <c r="A22" s="75" t="s">
        <v>31</v>
      </c>
      <c r="B22" s="104">
        <v>34</v>
      </c>
      <c r="C22" s="372"/>
      <c r="D22" s="102">
        <v>34</v>
      </c>
      <c r="E22" s="210"/>
      <c r="F22" s="173">
        <v>0.963533</v>
      </c>
      <c r="G22" s="212"/>
      <c r="H22" s="117">
        <v>0.684024</v>
      </c>
      <c r="I22" s="172"/>
      <c r="J22" s="173">
        <v>0.743971</v>
      </c>
      <c r="K22" s="162"/>
      <c r="L22" s="117">
        <v>0.580401</v>
      </c>
      <c r="M22" s="162"/>
      <c r="N22" s="241">
        <v>0.680909</v>
      </c>
      <c r="O22" s="172"/>
      <c r="P22" s="240">
        <v>0.594563</v>
      </c>
    </row>
    <row r="23" spans="1:16" s="23" customFormat="1" ht="12">
      <c r="A23" s="75" t="s">
        <v>37</v>
      </c>
      <c r="B23" s="104">
        <v>35</v>
      </c>
      <c r="C23" s="372"/>
      <c r="D23" s="102">
        <v>35</v>
      </c>
      <c r="E23" s="210"/>
      <c r="F23" s="173">
        <v>0.141712</v>
      </c>
      <c r="G23" s="212"/>
      <c r="H23" s="117">
        <v>0.100603</v>
      </c>
      <c r="I23" s="172"/>
      <c r="J23" s="173">
        <v>0.132839</v>
      </c>
      <c r="K23" s="162"/>
      <c r="L23" s="117">
        <v>0.103633</v>
      </c>
      <c r="M23" s="162"/>
      <c r="N23" s="241">
        <v>0.123232</v>
      </c>
      <c r="O23" s="172"/>
      <c r="P23" s="240">
        <v>0.107605</v>
      </c>
    </row>
    <row r="24" spans="1:16" s="23" customFormat="1" ht="12">
      <c r="A24" s="75" t="s">
        <v>259</v>
      </c>
      <c r="B24" s="104">
        <v>36</v>
      </c>
      <c r="C24" s="372"/>
      <c r="D24" s="102">
        <v>36</v>
      </c>
      <c r="E24" s="210"/>
      <c r="F24" s="173">
        <v>1.08906</v>
      </c>
      <c r="G24" s="212"/>
      <c r="H24" s="117">
        <v>0.773137</v>
      </c>
      <c r="I24" s="172"/>
      <c r="J24" s="173">
        <v>0.875391</v>
      </c>
      <c r="K24" s="162"/>
      <c r="L24" s="117">
        <v>0.682927</v>
      </c>
      <c r="M24" s="162"/>
      <c r="N24" s="241">
        <v>0.80662</v>
      </c>
      <c r="O24" s="172"/>
      <c r="P24" s="240">
        <v>0.704333</v>
      </c>
    </row>
    <row r="25" spans="1:16" s="23" customFormat="1" ht="12">
      <c r="A25" s="75" t="s">
        <v>34</v>
      </c>
      <c r="B25" s="104">
        <v>37</v>
      </c>
      <c r="C25" s="372" t="s">
        <v>0</v>
      </c>
      <c r="D25" s="102">
        <v>37</v>
      </c>
      <c r="E25" s="210"/>
      <c r="F25" s="173">
        <v>0.14982</v>
      </c>
      <c r="G25" s="212"/>
      <c r="H25" s="117">
        <v>0.106359</v>
      </c>
      <c r="I25" s="172"/>
      <c r="J25" s="173">
        <v>0.111912</v>
      </c>
      <c r="K25" s="162"/>
      <c r="L25" s="117">
        <v>0.087307</v>
      </c>
      <c r="M25" s="162"/>
      <c r="N25" s="241" t="s">
        <v>0</v>
      </c>
      <c r="O25" s="172"/>
      <c r="P25" s="240" t="s">
        <v>0</v>
      </c>
    </row>
    <row r="26" spans="1:16" s="23" customFormat="1" ht="12">
      <c r="A26" s="75" t="s">
        <v>20</v>
      </c>
      <c r="B26" s="104">
        <v>38</v>
      </c>
      <c r="C26" s="372"/>
      <c r="D26" s="102">
        <v>38</v>
      </c>
      <c r="E26" s="210"/>
      <c r="F26" s="173">
        <v>0.095929</v>
      </c>
      <c r="G26" s="212"/>
      <c r="H26" s="117">
        <v>0.068101</v>
      </c>
      <c r="I26" s="172"/>
      <c r="J26" s="173">
        <v>0.023906</v>
      </c>
      <c r="K26" s="162"/>
      <c r="L26" s="117">
        <v>0.01865</v>
      </c>
      <c r="M26" s="162"/>
      <c r="N26" s="241" t="s">
        <v>0</v>
      </c>
      <c r="O26" s="172"/>
      <c r="P26" s="240" t="s">
        <v>0</v>
      </c>
    </row>
    <row r="27" spans="1:16" s="23" customFormat="1" ht="12">
      <c r="A27" s="75" t="s">
        <v>100</v>
      </c>
      <c r="B27" s="104">
        <v>39</v>
      </c>
      <c r="C27" s="372"/>
      <c r="D27" s="102">
        <v>23</v>
      </c>
      <c r="E27" s="210"/>
      <c r="F27" s="173">
        <v>0.026407</v>
      </c>
      <c r="G27" s="212"/>
      <c r="H27" s="117">
        <v>0.018747</v>
      </c>
      <c r="I27" s="172"/>
      <c r="J27" s="173">
        <v>0.004795</v>
      </c>
      <c r="K27" s="162"/>
      <c r="L27" s="117">
        <v>0.003741</v>
      </c>
      <c r="M27" s="162"/>
      <c r="N27" s="241" t="s">
        <v>0</v>
      </c>
      <c r="O27" s="172"/>
      <c r="P27" s="240" t="s">
        <v>0</v>
      </c>
    </row>
    <row r="28" spans="1:16" s="23" customFormat="1" ht="12">
      <c r="A28" s="75" t="s">
        <v>255</v>
      </c>
      <c r="B28" s="104">
        <v>42</v>
      </c>
      <c r="C28" s="372"/>
      <c r="D28" s="102">
        <v>42</v>
      </c>
      <c r="E28" s="210"/>
      <c r="F28" s="173">
        <v>0.042136</v>
      </c>
      <c r="G28" s="212"/>
      <c r="H28" s="117">
        <v>0.029913</v>
      </c>
      <c r="I28" s="172"/>
      <c r="J28" s="173">
        <v>0.038997</v>
      </c>
      <c r="K28" s="162"/>
      <c r="L28" s="117">
        <v>0.030423</v>
      </c>
      <c r="M28" s="162"/>
      <c r="N28" s="241" t="s">
        <v>0</v>
      </c>
      <c r="O28" s="172"/>
      <c r="P28" s="240" t="s">
        <v>0</v>
      </c>
    </row>
    <row r="29" spans="1:16" s="23" customFormat="1" ht="12">
      <c r="A29" s="75" t="s">
        <v>51</v>
      </c>
      <c r="B29" s="104">
        <v>43</v>
      </c>
      <c r="C29" s="372"/>
      <c r="D29" s="102">
        <v>43</v>
      </c>
      <c r="E29" s="210"/>
      <c r="F29" s="173">
        <v>0.075578</v>
      </c>
      <c r="G29" s="212"/>
      <c r="H29" s="117">
        <v>0.053654</v>
      </c>
      <c r="I29" s="172"/>
      <c r="J29" s="173">
        <v>0.105312</v>
      </c>
      <c r="K29" s="162"/>
      <c r="L29" s="117">
        <v>0.082158</v>
      </c>
      <c r="M29" s="162"/>
      <c r="N29" s="241">
        <v>0.10376</v>
      </c>
      <c r="O29" s="172"/>
      <c r="P29" s="240">
        <v>0.090602</v>
      </c>
    </row>
    <row r="30" spans="1:16" s="23" customFormat="1" ht="12">
      <c r="A30" s="75" t="s">
        <v>103</v>
      </c>
      <c r="B30" s="104">
        <v>44</v>
      </c>
      <c r="C30" s="372"/>
      <c r="D30" s="102">
        <v>73</v>
      </c>
      <c r="E30" s="210"/>
      <c r="F30" s="173">
        <v>0.011923</v>
      </c>
      <c r="G30" s="212"/>
      <c r="H30" s="117">
        <v>0.008464</v>
      </c>
      <c r="I30" s="172"/>
      <c r="J30" s="173">
        <v>1E-06</v>
      </c>
      <c r="K30" s="162"/>
      <c r="L30" s="117">
        <v>1E-06</v>
      </c>
      <c r="M30" s="162"/>
      <c r="N30" s="241" t="s">
        <v>0</v>
      </c>
      <c r="O30" s="172"/>
      <c r="P30" s="240" t="s">
        <v>0</v>
      </c>
    </row>
    <row r="31" spans="1:16" s="23" customFormat="1" ht="12">
      <c r="A31" s="75" t="s">
        <v>711</v>
      </c>
      <c r="B31" s="104">
        <v>45</v>
      </c>
      <c r="C31" s="372"/>
      <c r="D31" s="102">
        <v>34</v>
      </c>
      <c r="E31" s="210"/>
      <c r="F31" s="173">
        <v>0.573902</v>
      </c>
      <c r="G31" s="212"/>
      <c r="H31" s="117">
        <v>0.40742</v>
      </c>
      <c r="I31" s="172"/>
      <c r="J31" s="173">
        <v>0.156446</v>
      </c>
      <c r="K31" s="162"/>
      <c r="L31" s="117">
        <v>0.12205</v>
      </c>
      <c r="M31" s="162"/>
      <c r="N31" s="241">
        <v>0.143275</v>
      </c>
      <c r="O31" s="172"/>
      <c r="P31" s="240">
        <v>0.125106</v>
      </c>
    </row>
    <row r="32" spans="1:16" s="23" customFormat="1" ht="12">
      <c r="A32" s="75" t="s">
        <v>58</v>
      </c>
      <c r="B32" s="104">
        <v>46</v>
      </c>
      <c r="C32" s="372">
        <v>490</v>
      </c>
      <c r="D32" s="102">
        <v>0</v>
      </c>
      <c r="E32" s="210"/>
      <c r="F32" s="173" t="s">
        <v>0</v>
      </c>
      <c r="G32" s="212"/>
      <c r="H32" s="117" t="s">
        <v>0</v>
      </c>
      <c r="I32" s="172"/>
      <c r="J32" s="173" t="s">
        <v>0</v>
      </c>
      <c r="K32" s="162"/>
      <c r="L32" s="117" t="s">
        <v>0</v>
      </c>
      <c r="M32" s="162"/>
      <c r="N32" s="241" t="s">
        <v>0</v>
      </c>
      <c r="O32" s="172"/>
      <c r="P32" s="240" t="s">
        <v>0</v>
      </c>
    </row>
    <row r="33" spans="1:16" s="23" customFormat="1" ht="12">
      <c r="A33" s="75" t="s">
        <v>59</v>
      </c>
      <c r="B33" s="104">
        <v>47</v>
      </c>
      <c r="C33" s="372"/>
      <c r="D33" s="102">
        <v>47</v>
      </c>
      <c r="E33" s="210"/>
      <c r="F33" s="173">
        <v>0.030873</v>
      </c>
      <c r="G33" s="212"/>
      <c r="H33" s="117">
        <v>0.021917</v>
      </c>
      <c r="I33" s="172"/>
      <c r="J33" s="173">
        <v>0.01521</v>
      </c>
      <c r="K33" s="162"/>
      <c r="L33" s="117">
        <v>0.011866</v>
      </c>
      <c r="M33" s="162"/>
      <c r="N33" s="241" t="s">
        <v>0</v>
      </c>
      <c r="O33" s="172"/>
      <c r="P33" s="240" t="s">
        <v>0</v>
      </c>
    </row>
    <row r="34" spans="1:16" s="23" customFormat="1" ht="12">
      <c r="A34" s="75" t="s">
        <v>296</v>
      </c>
      <c r="B34" s="104">
        <v>48</v>
      </c>
      <c r="C34" s="372"/>
      <c r="D34" s="102">
        <v>48</v>
      </c>
      <c r="E34" s="210"/>
      <c r="F34" s="173">
        <v>0.43058</v>
      </c>
      <c r="G34" s="212"/>
      <c r="H34" s="117">
        <v>0.305674</v>
      </c>
      <c r="I34" s="172"/>
      <c r="J34" s="173">
        <v>0.467311</v>
      </c>
      <c r="K34" s="162"/>
      <c r="L34" s="117">
        <v>0.364568</v>
      </c>
      <c r="M34" s="162"/>
      <c r="N34" s="241">
        <v>0.459579</v>
      </c>
      <c r="O34" s="172"/>
      <c r="P34" s="240">
        <v>0.4013</v>
      </c>
    </row>
    <row r="35" spans="1:16" s="23" customFormat="1" ht="12">
      <c r="A35" s="75" t="s">
        <v>56</v>
      </c>
      <c r="B35" s="104">
        <v>49</v>
      </c>
      <c r="C35" s="372"/>
      <c r="D35" s="102">
        <v>49</v>
      </c>
      <c r="E35" s="210"/>
      <c r="F35" s="173">
        <v>0.070685</v>
      </c>
      <c r="G35" s="212"/>
      <c r="H35" s="117">
        <v>0.05018</v>
      </c>
      <c r="I35" s="172"/>
      <c r="J35" s="173">
        <v>0.076675</v>
      </c>
      <c r="K35" s="162"/>
      <c r="L35" s="117">
        <v>0.059817</v>
      </c>
      <c r="M35" s="162"/>
      <c r="N35" s="241">
        <v>0.099805</v>
      </c>
      <c r="O35" s="172"/>
      <c r="P35" s="240">
        <v>0.087149</v>
      </c>
    </row>
    <row r="36" spans="1:16" s="23" customFormat="1" ht="12">
      <c r="A36" s="75" t="s">
        <v>62</v>
      </c>
      <c r="B36" s="104">
        <v>51</v>
      </c>
      <c r="C36" s="372"/>
      <c r="D36" s="102">
        <v>51</v>
      </c>
      <c r="E36" s="210"/>
      <c r="F36" s="173">
        <v>0.116357</v>
      </c>
      <c r="G36" s="212"/>
      <c r="H36" s="117">
        <v>0.082603</v>
      </c>
      <c r="I36" s="172"/>
      <c r="J36" s="173">
        <v>0.0477</v>
      </c>
      <c r="K36" s="162"/>
      <c r="L36" s="117">
        <v>0.037213</v>
      </c>
      <c r="M36" s="162"/>
      <c r="N36" s="241" t="s">
        <v>0</v>
      </c>
      <c r="O36" s="172"/>
      <c r="P36" s="240" t="s">
        <v>0</v>
      </c>
    </row>
    <row r="37" spans="1:16" s="23" customFormat="1" ht="12">
      <c r="A37" s="75" t="s">
        <v>32</v>
      </c>
      <c r="B37" s="104">
        <v>52</v>
      </c>
      <c r="C37" s="372"/>
      <c r="D37" s="102">
        <v>34</v>
      </c>
      <c r="E37" s="210"/>
      <c r="F37" s="173">
        <v>0.698398</v>
      </c>
      <c r="G37" s="212"/>
      <c r="H37" s="117">
        <v>0.495801</v>
      </c>
      <c r="I37" s="172"/>
      <c r="J37" s="173">
        <v>0.383088</v>
      </c>
      <c r="K37" s="162"/>
      <c r="L37" s="117">
        <v>0.298862</v>
      </c>
      <c r="M37" s="162"/>
      <c r="N37" s="241">
        <v>0.351001</v>
      </c>
      <c r="O37" s="172"/>
      <c r="P37" s="240">
        <v>0.306491</v>
      </c>
    </row>
    <row r="38" spans="1:16" s="23" customFormat="1" ht="12">
      <c r="A38" s="75" t="s">
        <v>599</v>
      </c>
      <c r="B38" s="104">
        <v>53</v>
      </c>
      <c r="C38" s="372"/>
      <c r="D38" s="102">
        <v>53</v>
      </c>
      <c r="E38" s="210"/>
      <c r="F38" s="173">
        <v>0.25138</v>
      </c>
      <c r="G38" s="212"/>
      <c r="H38" s="117">
        <v>0.178458</v>
      </c>
      <c r="I38" s="172"/>
      <c r="J38" s="173">
        <v>0.156516</v>
      </c>
      <c r="K38" s="162"/>
      <c r="L38" s="117">
        <v>0.122104</v>
      </c>
      <c r="M38" s="162"/>
      <c r="N38" s="241">
        <v>0.095026</v>
      </c>
      <c r="O38" s="172"/>
      <c r="P38" s="240">
        <v>0.082976</v>
      </c>
    </row>
    <row r="39" spans="1:16" s="23" customFormat="1" ht="12">
      <c r="A39" s="75" t="s">
        <v>66</v>
      </c>
      <c r="B39" s="104">
        <v>55</v>
      </c>
      <c r="C39" s="372"/>
      <c r="D39" s="102">
        <v>55</v>
      </c>
      <c r="E39" s="210"/>
      <c r="F39" s="173">
        <v>0.059355</v>
      </c>
      <c r="G39" s="212"/>
      <c r="H39" s="117">
        <v>0.042137</v>
      </c>
      <c r="I39" s="172"/>
      <c r="J39" s="173">
        <v>0.045277</v>
      </c>
      <c r="K39" s="162"/>
      <c r="L39" s="117">
        <v>0.035322</v>
      </c>
      <c r="M39" s="162"/>
      <c r="N39" s="241" t="s">
        <v>0</v>
      </c>
      <c r="O39" s="172"/>
      <c r="P39" s="240" t="s">
        <v>0</v>
      </c>
    </row>
    <row r="40" spans="1:16" s="23" customFormat="1" ht="12">
      <c r="A40" s="75" t="s">
        <v>21</v>
      </c>
      <c r="B40" s="104">
        <v>56</v>
      </c>
      <c r="C40" s="372"/>
      <c r="D40" s="102">
        <v>38</v>
      </c>
      <c r="E40" s="210"/>
      <c r="F40" s="173">
        <v>0.066307</v>
      </c>
      <c r="G40" s="212"/>
      <c r="H40" s="117">
        <v>0.047072</v>
      </c>
      <c r="I40" s="172"/>
      <c r="J40" s="173">
        <v>0.011954</v>
      </c>
      <c r="K40" s="162"/>
      <c r="L40" s="117">
        <v>0.009326</v>
      </c>
      <c r="M40" s="162"/>
      <c r="N40" s="241" t="s">
        <v>0</v>
      </c>
      <c r="O40" s="172"/>
      <c r="P40" s="240" t="s">
        <v>0</v>
      </c>
    </row>
    <row r="41" spans="1:16" s="23" customFormat="1" ht="12">
      <c r="A41" s="75" t="s">
        <v>219</v>
      </c>
      <c r="B41" s="104">
        <v>61</v>
      </c>
      <c r="C41" s="372"/>
      <c r="D41" s="102">
        <v>61</v>
      </c>
      <c r="E41" s="210"/>
      <c r="F41" s="173">
        <v>0.018716</v>
      </c>
      <c r="G41" s="212"/>
      <c r="H41" s="117">
        <v>0.013287</v>
      </c>
      <c r="I41" s="172"/>
      <c r="J41" s="173">
        <v>0.008134</v>
      </c>
      <c r="K41" s="162"/>
      <c r="L41" s="117">
        <v>0.006346</v>
      </c>
      <c r="M41" s="162"/>
      <c r="N41" s="241" t="s">
        <v>0</v>
      </c>
      <c r="O41" s="172"/>
      <c r="P41" s="240" t="s">
        <v>0</v>
      </c>
    </row>
    <row r="42" spans="1:16" s="23" customFormat="1" ht="12">
      <c r="A42" s="75" t="s">
        <v>712</v>
      </c>
      <c r="B42" s="104">
        <v>62</v>
      </c>
      <c r="C42" s="372"/>
      <c r="D42" s="102">
        <v>34</v>
      </c>
      <c r="E42" s="210"/>
      <c r="F42" s="173">
        <v>0.113017</v>
      </c>
      <c r="G42" s="212"/>
      <c r="H42" s="117">
        <v>0.080232</v>
      </c>
      <c r="I42" s="172"/>
      <c r="J42" s="173">
        <v>0.035696</v>
      </c>
      <c r="K42" s="162"/>
      <c r="L42" s="117">
        <v>0.027848</v>
      </c>
      <c r="M42" s="162"/>
      <c r="N42" s="241">
        <v>0.032698</v>
      </c>
      <c r="O42" s="172"/>
      <c r="P42" s="240">
        <v>0.028552</v>
      </c>
    </row>
    <row r="43" spans="1:16" s="23" customFormat="1" ht="12">
      <c r="A43" s="75" t="s">
        <v>71</v>
      </c>
      <c r="B43" s="104">
        <v>64</v>
      </c>
      <c r="C43" s="372"/>
      <c r="D43" s="102">
        <v>64</v>
      </c>
      <c r="E43" s="210"/>
      <c r="F43" s="173">
        <v>0.373679</v>
      </c>
      <c r="G43" s="212"/>
      <c r="H43" s="117">
        <v>0.265279</v>
      </c>
      <c r="I43" s="172"/>
      <c r="J43" s="173">
        <v>0.386667</v>
      </c>
      <c r="K43" s="162"/>
      <c r="L43" s="117">
        <v>0.301654</v>
      </c>
      <c r="M43" s="162"/>
      <c r="N43" s="241">
        <v>0.386442</v>
      </c>
      <c r="O43" s="172"/>
      <c r="P43" s="240">
        <v>0.337437</v>
      </c>
    </row>
    <row r="44" spans="1:16" s="23" customFormat="1" ht="12">
      <c r="A44" s="75" t="s">
        <v>297</v>
      </c>
      <c r="B44" s="104">
        <v>65</v>
      </c>
      <c r="C44" s="372"/>
      <c r="D44" s="102">
        <v>65</v>
      </c>
      <c r="E44" s="210"/>
      <c r="F44" s="173">
        <v>0.67331</v>
      </c>
      <c r="G44" s="212"/>
      <c r="H44" s="117">
        <v>0.477991</v>
      </c>
      <c r="I44" s="172"/>
      <c r="J44" s="173">
        <v>0.644613</v>
      </c>
      <c r="K44" s="162"/>
      <c r="L44" s="117">
        <v>0.502888</v>
      </c>
      <c r="M44" s="162"/>
      <c r="N44" s="241">
        <v>0.593734</v>
      </c>
      <c r="O44" s="172"/>
      <c r="P44" s="240">
        <v>0.518443</v>
      </c>
    </row>
    <row r="45" spans="1:16" s="23" customFormat="1" ht="12">
      <c r="A45" s="75" t="s">
        <v>72</v>
      </c>
      <c r="B45" s="104">
        <v>66</v>
      </c>
      <c r="C45" s="372"/>
      <c r="D45" s="102">
        <v>66</v>
      </c>
      <c r="E45" s="210"/>
      <c r="F45" s="173">
        <v>0.066735</v>
      </c>
      <c r="G45" s="212"/>
      <c r="H45" s="117">
        <v>0.047376</v>
      </c>
      <c r="I45" s="172"/>
      <c r="J45" s="173">
        <v>0.0229</v>
      </c>
      <c r="K45" s="162"/>
      <c r="L45" s="117">
        <v>0.017865</v>
      </c>
      <c r="M45" s="162"/>
      <c r="N45" s="241" t="s">
        <v>0</v>
      </c>
      <c r="O45" s="172"/>
      <c r="P45" s="240" t="s">
        <v>0</v>
      </c>
    </row>
    <row r="46" spans="1:16" s="23" customFormat="1" ht="12">
      <c r="A46" s="75" t="s">
        <v>852</v>
      </c>
      <c r="B46" s="104">
        <v>67</v>
      </c>
      <c r="C46" s="372"/>
      <c r="D46" s="102">
        <v>69</v>
      </c>
      <c r="E46" s="210"/>
      <c r="F46" s="173">
        <v>0.011941</v>
      </c>
      <c r="G46" s="212"/>
      <c r="H46" s="117">
        <v>0.008477</v>
      </c>
      <c r="I46" s="172"/>
      <c r="J46" s="173">
        <v>1E-06</v>
      </c>
      <c r="K46" s="162"/>
      <c r="L46" s="117">
        <v>1E-06</v>
      </c>
      <c r="M46" s="162"/>
      <c r="N46" s="241" t="s">
        <v>0</v>
      </c>
      <c r="O46" s="172"/>
      <c r="P46" s="240" t="s">
        <v>0</v>
      </c>
    </row>
    <row r="47" spans="1:16" s="23" customFormat="1" ht="12">
      <c r="A47" s="75" t="s">
        <v>265</v>
      </c>
      <c r="B47" s="104">
        <v>69</v>
      </c>
      <c r="C47" s="372"/>
      <c r="D47" s="102">
        <v>69</v>
      </c>
      <c r="E47" s="210"/>
      <c r="F47" s="173">
        <v>0.061619</v>
      </c>
      <c r="G47" s="212"/>
      <c r="H47" s="117">
        <v>0.043744</v>
      </c>
      <c r="I47" s="172"/>
      <c r="J47" s="173">
        <v>1E-06</v>
      </c>
      <c r="K47" s="162"/>
      <c r="L47" s="117">
        <v>1E-06</v>
      </c>
      <c r="M47" s="162"/>
      <c r="N47" s="241">
        <v>0.011931</v>
      </c>
      <c r="O47" s="172"/>
      <c r="P47" s="240">
        <v>0.010418</v>
      </c>
    </row>
    <row r="48" spans="1:16" s="23" customFormat="1" ht="12">
      <c r="A48" s="75" t="s">
        <v>713</v>
      </c>
      <c r="B48" s="104">
        <v>71</v>
      </c>
      <c r="C48" s="372"/>
      <c r="D48" s="102">
        <v>22</v>
      </c>
      <c r="E48" s="210"/>
      <c r="F48" s="173">
        <v>0.012355</v>
      </c>
      <c r="G48" s="212"/>
      <c r="H48" s="117">
        <v>0.008771</v>
      </c>
      <c r="I48" s="172"/>
      <c r="J48" s="173">
        <v>0.003784</v>
      </c>
      <c r="K48" s="162"/>
      <c r="L48" s="117">
        <v>0.002952</v>
      </c>
      <c r="M48" s="162"/>
      <c r="N48" s="241" t="s">
        <v>0</v>
      </c>
      <c r="O48" s="172"/>
      <c r="P48" s="240" t="s">
        <v>0</v>
      </c>
    </row>
    <row r="49" spans="1:16" s="23" customFormat="1" ht="12">
      <c r="A49" s="75" t="s">
        <v>76</v>
      </c>
      <c r="B49" s="104">
        <v>72</v>
      </c>
      <c r="C49" s="372"/>
      <c r="D49" s="102">
        <v>72</v>
      </c>
      <c r="E49" s="210"/>
      <c r="F49" s="173">
        <v>2.084038</v>
      </c>
      <c r="G49" s="212"/>
      <c r="H49" s="117">
        <v>1.479484</v>
      </c>
      <c r="I49" s="172"/>
      <c r="J49" s="173">
        <v>2.341114</v>
      </c>
      <c r="K49" s="162"/>
      <c r="L49" s="117">
        <v>1.826396</v>
      </c>
      <c r="M49" s="162"/>
      <c r="N49" s="241">
        <v>2.284977</v>
      </c>
      <c r="O49" s="172"/>
      <c r="P49" s="240">
        <v>1.99522</v>
      </c>
    </row>
    <row r="50" spans="1:16" s="23" customFormat="1" ht="12">
      <c r="A50" s="75" t="s">
        <v>104</v>
      </c>
      <c r="B50" s="104">
        <v>73</v>
      </c>
      <c r="C50" s="372"/>
      <c r="D50" s="102">
        <v>73</v>
      </c>
      <c r="E50" s="210"/>
      <c r="F50" s="173">
        <v>0.0137</v>
      </c>
      <c r="G50" s="212"/>
      <c r="H50" s="117">
        <v>0.009726</v>
      </c>
      <c r="I50" s="172"/>
      <c r="J50" s="173">
        <v>0.023538</v>
      </c>
      <c r="K50" s="162"/>
      <c r="L50" s="117">
        <v>0.018363</v>
      </c>
      <c r="M50" s="162"/>
      <c r="N50" s="241">
        <v>0.010913</v>
      </c>
      <c r="O50" s="172"/>
      <c r="P50" s="240">
        <v>0.009529</v>
      </c>
    </row>
    <row r="51" spans="1:16" s="23" customFormat="1" ht="12">
      <c r="A51" s="75" t="s">
        <v>633</v>
      </c>
      <c r="B51" s="104">
        <v>74</v>
      </c>
      <c r="C51" s="372" t="s">
        <v>0</v>
      </c>
      <c r="D51" s="102">
        <v>74</v>
      </c>
      <c r="E51" s="210"/>
      <c r="F51" s="173">
        <v>0.038139</v>
      </c>
      <c r="G51" s="212"/>
      <c r="H51" s="117">
        <v>0.027075</v>
      </c>
      <c r="I51" s="172"/>
      <c r="J51" s="173">
        <v>0.013268</v>
      </c>
      <c r="K51" s="162"/>
      <c r="L51" s="117">
        <v>0.010351</v>
      </c>
      <c r="M51" s="162"/>
      <c r="N51" s="241">
        <v>0.004795</v>
      </c>
      <c r="O51" s="172"/>
      <c r="P51" s="240">
        <v>0.004187</v>
      </c>
    </row>
    <row r="52" spans="1:16" s="23" customFormat="1" ht="12">
      <c r="A52" s="75" t="s">
        <v>33</v>
      </c>
      <c r="B52" s="104">
        <v>76</v>
      </c>
      <c r="C52" s="372"/>
      <c r="D52" s="102">
        <v>34</v>
      </c>
      <c r="E52" s="210"/>
      <c r="F52" s="173">
        <v>0.394537</v>
      </c>
      <c r="G52" s="212"/>
      <c r="H52" s="117">
        <v>0.280087</v>
      </c>
      <c r="I52" s="172"/>
      <c r="J52" s="173">
        <v>0.23484</v>
      </c>
      <c r="K52" s="162"/>
      <c r="L52" s="117">
        <v>0.183208</v>
      </c>
      <c r="M52" s="162"/>
      <c r="N52" s="241">
        <v>0.213928</v>
      </c>
      <c r="O52" s="172"/>
      <c r="P52" s="240">
        <v>0.1868</v>
      </c>
    </row>
    <row r="53" spans="1:16" s="23" customFormat="1" ht="12">
      <c r="A53" s="75" t="s">
        <v>91</v>
      </c>
      <c r="B53" s="104">
        <v>78</v>
      </c>
      <c r="C53" s="372">
        <v>490</v>
      </c>
      <c r="D53" s="102">
        <v>0</v>
      </c>
      <c r="E53" s="210"/>
      <c r="F53" s="173" t="s">
        <v>0</v>
      </c>
      <c r="G53" s="212"/>
      <c r="H53" s="117" t="s">
        <v>0</v>
      </c>
      <c r="I53" s="172"/>
      <c r="J53" s="173" t="s">
        <v>0</v>
      </c>
      <c r="K53" s="162"/>
      <c r="L53" s="117" t="s">
        <v>0</v>
      </c>
      <c r="M53" s="162"/>
      <c r="N53" s="241" t="s">
        <v>0</v>
      </c>
      <c r="O53" s="172"/>
      <c r="P53" s="240" t="s">
        <v>0</v>
      </c>
    </row>
    <row r="54" spans="1:16" s="23" customFormat="1" ht="12">
      <c r="A54" s="75" t="s">
        <v>714</v>
      </c>
      <c r="B54" s="104">
        <v>79</v>
      </c>
      <c r="C54" s="372"/>
      <c r="D54" s="102">
        <v>34</v>
      </c>
      <c r="E54" s="210"/>
      <c r="F54" s="173">
        <v>0.030325</v>
      </c>
      <c r="G54" s="212"/>
      <c r="H54" s="117">
        <v>0.021528</v>
      </c>
      <c r="I54" s="172"/>
      <c r="J54" s="173">
        <v>0.070027</v>
      </c>
      <c r="K54" s="162"/>
      <c r="L54" s="117">
        <v>0.054631</v>
      </c>
      <c r="M54" s="162"/>
      <c r="N54" s="241">
        <v>0.064337</v>
      </c>
      <c r="O54" s="172"/>
      <c r="P54" s="240">
        <v>0.056178</v>
      </c>
    </row>
    <row r="55" spans="1:16" s="23" customFormat="1" ht="12">
      <c r="A55" s="75" t="s">
        <v>22</v>
      </c>
      <c r="B55" s="104">
        <v>81</v>
      </c>
      <c r="C55" s="372"/>
      <c r="D55" s="102">
        <v>38</v>
      </c>
      <c r="E55" s="210"/>
      <c r="F55" s="173">
        <v>0.053094</v>
      </c>
      <c r="G55" s="212"/>
      <c r="H55" s="117">
        <v>0.037692</v>
      </c>
      <c r="I55" s="172"/>
      <c r="J55" s="173">
        <v>0.009741</v>
      </c>
      <c r="K55" s="162"/>
      <c r="L55" s="117">
        <v>0.007599</v>
      </c>
      <c r="M55" s="162"/>
      <c r="N55" s="241" t="s">
        <v>0</v>
      </c>
      <c r="O55" s="172"/>
      <c r="P55" s="240" t="s">
        <v>0</v>
      </c>
    </row>
    <row r="56" spans="1:16" s="23" customFormat="1" ht="12">
      <c r="A56" s="75" t="s">
        <v>260</v>
      </c>
      <c r="B56" s="104">
        <v>82</v>
      </c>
      <c r="C56" s="372"/>
      <c r="D56" s="102">
        <v>36</v>
      </c>
      <c r="E56" s="210"/>
      <c r="F56" s="173">
        <v>0.471847</v>
      </c>
      <c r="G56" s="212"/>
      <c r="H56" s="117">
        <v>0.33497</v>
      </c>
      <c r="I56" s="172"/>
      <c r="J56" s="173">
        <v>0.599713</v>
      </c>
      <c r="K56" s="162"/>
      <c r="L56" s="117">
        <v>0.46786</v>
      </c>
      <c r="M56" s="162"/>
      <c r="N56" s="241">
        <v>0.552322</v>
      </c>
      <c r="O56" s="172"/>
      <c r="P56" s="240">
        <v>0.482282</v>
      </c>
    </row>
    <row r="57" spans="1:16" s="23" customFormat="1" ht="12">
      <c r="A57" s="75" t="s">
        <v>610</v>
      </c>
      <c r="B57" s="104">
        <v>86</v>
      </c>
      <c r="C57" s="372"/>
      <c r="D57" s="102">
        <v>86</v>
      </c>
      <c r="E57" s="210"/>
      <c r="F57" s="173">
        <v>0.663389</v>
      </c>
      <c r="G57" s="212"/>
      <c r="H57" s="117">
        <v>0.470948</v>
      </c>
      <c r="I57" s="172"/>
      <c r="J57" s="173">
        <v>0.75536</v>
      </c>
      <c r="K57" s="162"/>
      <c r="L57" s="117">
        <v>0.589286</v>
      </c>
      <c r="M57" s="162"/>
      <c r="N57" s="241">
        <v>0.756092</v>
      </c>
      <c r="O57" s="172"/>
      <c r="P57" s="240">
        <v>0.660212</v>
      </c>
    </row>
    <row r="58" spans="1:16" s="23" customFormat="1" ht="12">
      <c r="A58" s="75" t="s">
        <v>74</v>
      </c>
      <c r="B58" s="104">
        <v>88</v>
      </c>
      <c r="C58" s="372"/>
      <c r="D58" s="102">
        <v>88</v>
      </c>
      <c r="E58" s="210"/>
      <c r="F58" s="173">
        <v>1.642321</v>
      </c>
      <c r="G58" s="212"/>
      <c r="H58" s="117">
        <v>1.165904</v>
      </c>
      <c r="I58" s="172"/>
      <c r="J58" s="173">
        <v>0.951792</v>
      </c>
      <c r="K58" s="162"/>
      <c r="L58" s="117">
        <v>0.742531</v>
      </c>
      <c r="M58" s="162"/>
      <c r="N58" s="241">
        <v>0.71336</v>
      </c>
      <c r="O58" s="172"/>
      <c r="P58" s="240">
        <v>0.622899</v>
      </c>
    </row>
    <row r="59" spans="1:16" s="23" customFormat="1" ht="12">
      <c r="A59" s="75" t="s">
        <v>715</v>
      </c>
      <c r="B59" s="104">
        <v>89</v>
      </c>
      <c r="C59" s="372"/>
      <c r="D59" s="102">
        <v>22</v>
      </c>
      <c r="E59" s="210"/>
      <c r="F59" s="173">
        <v>0.061541</v>
      </c>
      <c r="G59" s="212"/>
      <c r="H59" s="117">
        <v>0.043689</v>
      </c>
      <c r="I59" s="172"/>
      <c r="J59" s="173">
        <v>0.021644</v>
      </c>
      <c r="K59" s="162"/>
      <c r="L59" s="117">
        <v>0.016885</v>
      </c>
      <c r="M59" s="162"/>
      <c r="N59" s="241" t="s">
        <v>0</v>
      </c>
      <c r="O59" s="172"/>
      <c r="P59" s="240" t="s">
        <v>0</v>
      </c>
    </row>
    <row r="60" spans="1:16" s="23" customFormat="1" ht="12">
      <c r="A60" s="75" t="s">
        <v>716</v>
      </c>
      <c r="B60" s="104">
        <v>92</v>
      </c>
      <c r="C60" s="372"/>
      <c r="D60" s="102">
        <v>34</v>
      </c>
      <c r="E60" s="210"/>
      <c r="F60" s="173">
        <v>0.11177</v>
      </c>
      <c r="G60" s="212"/>
      <c r="H60" s="117">
        <v>0.079347</v>
      </c>
      <c r="I60" s="172"/>
      <c r="J60" s="173">
        <v>0.150811</v>
      </c>
      <c r="K60" s="162"/>
      <c r="L60" s="117">
        <v>0.117654</v>
      </c>
      <c r="M60" s="162"/>
      <c r="N60" s="241">
        <v>0.138634</v>
      </c>
      <c r="O60" s="172"/>
      <c r="P60" s="240">
        <v>0.121054</v>
      </c>
    </row>
    <row r="61" spans="1:16" s="23" customFormat="1" ht="12">
      <c r="A61" s="75" t="s">
        <v>295</v>
      </c>
      <c r="B61" s="104">
        <v>93</v>
      </c>
      <c r="C61" s="372"/>
      <c r="D61" s="102">
        <v>48</v>
      </c>
      <c r="E61" s="210"/>
      <c r="F61" s="173">
        <v>0.285058</v>
      </c>
      <c r="G61" s="212"/>
      <c r="H61" s="117">
        <v>0.202366</v>
      </c>
      <c r="I61" s="172"/>
      <c r="J61" s="173">
        <v>0.409884</v>
      </c>
      <c r="K61" s="162"/>
      <c r="L61" s="117">
        <v>0.319767</v>
      </c>
      <c r="M61" s="162"/>
      <c r="N61" s="241">
        <v>0.406561</v>
      </c>
      <c r="O61" s="172"/>
      <c r="P61" s="240">
        <v>0.355005</v>
      </c>
    </row>
    <row r="62" spans="1:16" s="23" customFormat="1" ht="12">
      <c r="A62" s="75" t="s">
        <v>117</v>
      </c>
      <c r="B62" s="104">
        <v>94</v>
      </c>
      <c r="C62" s="372"/>
      <c r="D62" s="102">
        <v>94</v>
      </c>
      <c r="E62" s="210"/>
      <c r="F62" s="173">
        <v>0.048878</v>
      </c>
      <c r="G62" s="212"/>
      <c r="H62" s="117">
        <v>0.034699</v>
      </c>
      <c r="I62" s="172"/>
      <c r="J62" s="173">
        <v>0.023903</v>
      </c>
      <c r="K62" s="162"/>
      <c r="L62" s="117">
        <v>0.018648</v>
      </c>
      <c r="M62" s="162"/>
      <c r="N62" s="241" t="s">
        <v>0</v>
      </c>
      <c r="O62" s="172"/>
      <c r="P62" s="240" t="s">
        <v>0</v>
      </c>
    </row>
    <row r="63" spans="1:16" s="23" customFormat="1" ht="12">
      <c r="A63" s="75" t="s">
        <v>118</v>
      </c>
      <c r="B63" s="104">
        <v>96</v>
      </c>
      <c r="C63" s="372"/>
      <c r="D63" s="102">
        <v>96</v>
      </c>
      <c r="E63" s="210"/>
      <c r="F63" s="173">
        <v>0.226711</v>
      </c>
      <c r="G63" s="212"/>
      <c r="H63" s="117">
        <v>0.160945</v>
      </c>
      <c r="I63" s="172"/>
      <c r="J63" s="173">
        <v>0.104757</v>
      </c>
      <c r="K63" s="162"/>
      <c r="L63" s="117">
        <v>0.081725</v>
      </c>
      <c r="M63" s="162"/>
      <c r="N63" s="241">
        <v>0.117925</v>
      </c>
      <c r="O63" s="172"/>
      <c r="P63" s="240">
        <v>0.102971</v>
      </c>
    </row>
    <row r="64" spans="1:16" s="23" customFormat="1" ht="12">
      <c r="A64" s="75" t="s">
        <v>266</v>
      </c>
      <c r="B64" s="104">
        <v>97</v>
      </c>
      <c r="C64" s="372"/>
      <c r="D64" s="102">
        <v>69</v>
      </c>
      <c r="E64" s="210"/>
      <c r="F64" s="173">
        <v>0.092271</v>
      </c>
      <c r="G64" s="212"/>
      <c r="H64" s="117">
        <v>0.065504</v>
      </c>
      <c r="I64" s="172"/>
      <c r="J64" s="173">
        <v>0.079502</v>
      </c>
      <c r="K64" s="162"/>
      <c r="L64" s="117">
        <v>0.062023</v>
      </c>
      <c r="M64" s="162"/>
      <c r="N64" s="241" t="s">
        <v>0</v>
      </c>
      <c r="O64" s="172"/>
      <c r="P64" s="240" t="s">
        <v>0</v>
      </c>
    </row>
    <row r="65" spans="1:16" s="23" customFormat="1" ht="12">
      <c r="A65" s="75" t="s">
        <v>214</v>
      </c>
      <c r="B65" s="104">
        <v>101</v>
      </c>
      <c r="C65" s="372"/>
      <c r="D65" s="102">
        <v>101</v>
      </c>
      <c r="E65" s="210"/>
      <c r="F65" s="173">
        <v>0.016368</v>
      </c>
      <c r="G65" s="212"/>
      <c r="H65" s="117">
        <v>0.01162</v>
      </c>
      <c r="I65" s="172"/>
      <c r="J65" s="173">
        <v>0.001518</v>
      </c>
      <c r="K65" s="162"/>
      <c r="L65" s="117">
        <v>0.001184</v>
      </c>
      <c r="M65" s="162"/>
      <c r="N65" s="241" t="s">
        <v>0</v>
      </c>
      <c r="O65" s="172"/>
      <c r="P65" s="240" t="s">
        <v>0</v>
      </c>
    </row>
    <row r="66" spans="1:16" s="23" customFormat="1" ht="12">
      <c r="A66" s="75" t="s">
        <v>215</v>
      </c>
      <c r="B66" s="104">
        <v>103</v>
      </c>
      <c r="C66" s="372"/>
      <c r="D66" s="102">
        <v>101</v>
      </c>
      <c r="E66" s="210"/>
      <c r="F66" s="173">
        <v>0.020472</v>
      </c>
      <c r="G66" s="212"/>
      <c r="H66" s="117">
        <v>0.014533</v>
      </c>
      <c r="I66" s="172"/>
      <c r="J66" s="173">
        <v>0.010787</v>
      </c>
      <c r="K66" s="162"/>
      <c r="L66" s="117">
        <v>0.008415</v>
      </c>
      <c r="M66" s="162"/>
      <c r="N66" s="241" t="s">
        <v>0</v>
      </c>
      <c r="O66" s="172"/>
      <c r="P66" s="240" t="s">
        <v>0</v>
      </c>
    </row>
    <row r="67" spans="1:16" s="23" customFormat="1" ht="12">
      <c r="A67" s="75" t="s">
        <v>585</v>
      </c>
      <c r="B67" s="104">
        <v>105</v>
      </c>
      <c r="C67" s="372"/>
      <c r="D67" s="102">
        <v>105</v>
      </c>
      <c r="E67" s="210"/>
      <c r="F67" s="173">
        <v>0.032024</v>
      </c>
      <c r="G67" s="212"/>
      <c r="H67" s="117">
        <v>0.022734</v>
      </c>
      <c r="I67" s="172"/>
      <c r="J67" s="173">
        <v>0.016471</v>
      </c>
      <c r="K67" s="162"/>
      <c r="L67" s="117">
        <v>0.01285</v>
      </c>
      <c r="M67" s="162"/>
      <c r="N67" s="241" t="s">
        <v>0</v>
      </c>
      <c r="O67" s="172"/>
      <c r="P67" s="240" t="s">
        <v>0</v>
      </c>
    </row>
    <row r="68" spans="1:16" s="23" customFormat="1" ht="12">
      <c r="A68" s="75" t="s">
        <v>25</v>
      </c>
      <c r="B68" s="104">
        <v>107</v>
      </c>
      <c r="C68" s="372"/>
      <c r="D68" s="102">
        <v>107</v>
      </c>
      <c r="E68" s="210"/>
      <c r="F68" s="173">
        <v>0.014099</v>
      </c>
      <c r="G68" s="212"/>
      <c r="H68" s="117">
        <v>0.010009</v>
      </c>
      <c r="I68" s="172"/>
      <c r="J68" s="173">
        <v>0.00855</v>
      </c>
      <c r="K68" s="162"/>
      <c r="L68" s="117">
        <v>0.00667</v>
      </c>
      <c r="M68" s="162"/>
      <c r="N68" s="241" t="s">
        <v>0</v>
      </c>
      <c r="O68" s="172"/>
      <c r="P68" s="240" t="s">
        <v>0</v>
      </c>
    </row>
    <row r="69" spans="1:16" s="23" customFormat="1" ht="12">
      <c r="A69" s="75" t="s">
        <v>55</v>
      </c>
      <c r="B69" s="104">
        <v>119</v>
      </c>
      <c r="C69" s="372"/>
      <c r="D69" s="102">
        <v>119</v>
      </c>
      <c r="E69" s="210"/>
      <c r="F69" s="173">
        <v>0.016885</v>
      </c>
      <c r="G69" s="212"/>
      <c r="H69" s="117">
        <v>0.011987</v>
      </c>
      <c r="I69" s="172"/>
      <c r="J69" s="173">
        <v>0.009644</v>
      </c>
      <c r="K69" s="162"/>
      <c r="L69" s="117">
        <v>0.007524</v>
      </c>
      <c r="M69" s="162"/>
      <c r="N69" s="241" t="s">
        <v>0</v>
      </c>
      <c r="O69" s="172"/>
      <c r="P69" s="240" t="s">
        <v>0</v>
      </c>
    </row>
    <row r="70" spans="1:16" s="23" customFormat="1" ht="12">
      <c r="A70" s="75" t="s">
        <v>63</v>
      </c>
      <c r="B70" s="104">
        <v>122</v>
      </c>
      <c r="C70" s="372"/>
      <c r="D70" s="102">
        <v>122</v>
      </c>
      <c r="E70" s="210"/>
      <c r="F70" s="173">
        <v>0.045017</v>
      </c>
      <c r="G70" s="212"/>
      <c r="H70" s="117">
        <v>0.031958</v>
      </c>
      <c r="I70" s="172"/>
      <c r="J70" s="173">
        <v>0.017498</v>
      </c>
      <c r="K70" s="162"/>
      <c r="L70" s="117">
        <v>0.013651</v>
      </c>
      <c r="M70" s="162"/>
      <c r="N70" s="241" t="s">
        <v>0</v>
      </c>
      <c r="O70" s="172"/>
      <c r="P70" s="240" t="s">
        <v>0</v>
      </c>
    </row>
    <row r="71" spans="1:16" s="23" customFormat="1" ht="12">
      <c r="A71" s="75" t="s">
        <v>69</v>
      </c>
      <c r="B71" s="104">
        <v>127</v>
      </c>
      <c r="C71" s="372"/>
      <c r="D71" s="102">
        <v>127</v>
      </c>
      <c r="E71" s="210"/>
      <c r="F71" s="173">
        <v>0.016401</v>
      </c>
      <c r="G71" s="212"/>
      <c r="H71" s="117">
        <v>0.011643</v>
      </c>
      <c r="I71" s="172"/>
      <c r="J71" s="173">
        <v>0.010994</v>
      </c>
      <c r="K71" s="162"/>
      <c r="L71" s="117">
        <v>0.008577</v>
      </c>
      <c r="M71" s="162"/>
      <c r="N71" s="241" t="s">
        <v>0</v>
      </c>
      <c r="O71" s="172"/>
      <c r="P71" s="240" t="s">
        <v>0</v>
      </c>
    </row>
    <row r="72" spans="1:16" s="23" customFormat="1" ht="12">
      <c r="A72" s="75" t="s">
        <v>291</v>
      </c>
      <c r="B72" s="104">
        <v>128</v>
      </c>
      <c r="C72" s="372"/>
      <c r="D72" s="102">
        <v>38</v>
      </c>
      <c r="E72" s="210"/>
      <c r="F72" s="173">
        <v>0.001797</v>
      </c>
      <c r="G72" s="212"/>
      <c r="H72" s="117">
        <v>0.001276</v>
      </c>
      <c r="I72" s="172"/>
      <c r="J72" s="173">
        <v>1E-06</v>
      </c>
      <c r="K72" s="162"/>
      <c r="L72" s="117">
        <v>1E-06</v>
      </c>
      <c r="M72" s="162"/>
      <c r="N72" s="241" t="s">
        <v>0</v>
      </c>
      <c r="O72" s="172"/>
      <c r="P72" s="240" t="s">
        <v>0</v>
      </c>
    </row>
    <row r="73" spans="1:16" s="23" customFormat="1" ht="12">
      <c r="A73" s="75" t="s">
        <v>70</v>
      </c>
      <c r="B73" s="104">
        <v>132</v>
      </c>
      <c r="C73" s="372"/>
      <c r="D73" s="102">
        <v>132</v>
      </c>
      <c r="E73" s="210"/>
      <c r="F73" s="173">
        <v>0.003069</v>
      </c>
      <c r="G73" s="212"/>
      <c r="H73" s="117">
        <v>0.002179</v>
      </c>
      <c r="I73" s="172"/>
      <c r="J73" s="173">
        <v>0.001116</v>
      </c>
      <c r="K73" s="162"/>
      <c r="L73" s="117">
        <v>0.000871</v>
      </c>
      <c r="M73" s="162"/>
      <c r="N73" s="241" t="s">
        <v>0</v>
      </c>
      <c r="O73" s="172"/>
      <c r="P73" s="240" t="s">
        <v>0</v>
      </c>
    </row>
    <row r="74" spans="1:16" s="23" customFormat="1" ht="12">
      <c r="A74" s="75" t="s">
        <v>853</v>
      </c>
      <c r="B74" s="104">
        <v>137</v>
      </c>
      <c r="C74" s="372"/>
      <c r="D74" s="102">
        <v>137</v>
      </c>
      <c r="E74" s="210"/>
      <c r="F74" s="173">
        <v>0.133123</v>
      </c>
      <c r="G74" s="212"/>
      <c r="H74" s="117">
        <v>0.094506</v>
      </c>
      <c r="I74" s="172"/>
      <c r="J74" s="173">
        <v>0.21404</v>
      </c>
      <c r="K74" s="162"/>
      <c r="L74" s="117">
        <v>0.166981</v>
      </c>
      <c r="M74" s="162"/>
      <c r="N74" s="241" t="s">
        <v>0</v>
      </c>
      <c r="O74" s="172"/>
      <c r="P74" s="240" t="s">
        <v>0</v>
      </c>
    </row>
    <row r="75" spans="1:16" s="23" customFormat="1" ht="12">
      <c r="A75" s="75" t="s">
        <v>78</v>
      </c>
      <c r="B75" s="104">
        <v>138</v>
      </c>
      <c r="C75" s="372"/>
      <c r="D75" s="102">
        <v>138</v>
      </c>
      <c r="E75" s="210"/>
      <c r="F75" s="173">
        <v>0.048147</v>
      </c>
      <c r="G75" s="212"/>
      <c r="H75" s="117">
        <v>0.03418</v>
      </c>
      <c r="I75" s="172"/>
      <c r="J75" s="173">
        <v>0.019634</v>
      </c>
      <c r="K75" s="162"/>
      <c r="L75" s="117">
        <v>0.015317</v>
      </c>
      <c r="M75" s="162"/>
      <c r="N75" s="241" t="s">
        <v>0</v>
      </c>
      <c r="O75" s="172"/>
      <c r="P75" s="240" t="s">
        <v>0</v>
      </c>
    </row>
    <row r="76" spans="1:16" s="23" customFormat="1" ht="12">
      <c r="A76" s="75" t="s">
        <v>717</v>
      </c>
      <c r="B76" s="104">
        <v>139</v>
      </c>
      <c r="C76" s="372"/>
      <c r="D76" s="102">
        <v>22</v>
      </c>
      <c r="E76" s="210"/>
      <c r="F76" s="173">
        <v>0.006853</v>
      </c>
      <c r="G76" s="212"/>
      <c r="H76" s="117">
        <v>0.004865</v>
      </c>
      <c r="I76" s="172"/>
      <c r="J76" s="173">
        <v>0.002523</v>
      </c>
      <c r="K76" s="162"/>
      <c r="L76" s="117">
        <v>0.001968</v>
      </c>
      <c r="M76" s="162"/>
      <c r="N76" s="241" t="s">
        <v>0</v>
      </c>
      <c r="O76" s="172"/>
      <c r="P76" s="240" t="s">
        <v>0</v>
      </c>
    </row>
    <row r="77" spans="1:16" s="23" customFormat="1" ht="12">
      <c r="A77" s="75" t="s">
        <v>86</v>
      </c>
      <c r="B77" s="104">
        <v>142</v>
      </c>
      <c r="C77" s="372"/>
      <c r="D77" s="102">
        <v>142</v>
      </c>
      <c r="E77" s="210"/>
      <c r="F77" s="173">
        <v>0.040036</v>
      </c>
      <c r="G77" s="212"/>
      <c r="H77" s="117">
        <v>0.028422</v>
      </c>
      <c r="I77" s="172"/>
      <c r="J77" s="173">
        <v>0.033063</v>
      </c>
      <c r="K77" s="162"/>
      <c r="L77" s="117">
        <v>0.025794</v>
      </c>
      <c r="M77" s="162"/>
      <c r="N77" s="241" t="s">
        <v>0</v>
      </c>
      <c r="O77" s="172"/>
      <c r="P77" s="240" t="s">
        <v>0</v>
      </c>
    </row>
    <row r="78" spans="1:16" s="23" customFormat="1" ht="12">
      <c r="A78" s="75" t="s">
        <v>87</v>
      </c>
      <c r="B78" s="104">
        <v>143</v>
      </c>
      <c r="C78" s="372"/>
      <c r="D78" s="102">
        <v>143</v>
      </c>
      <c r="E78" s="210"/>
      <c r="F78" s="173">
        <v>0.003496</v>
      </c>
      <c r="G78" s="212"/>
      <c r="H78" s="117">
        <v>0.002482</v>
      </c>
      <c r="I78" s="172"/>
      <c r="J78" s="173">
        <v>0.003635</v>
      </c>
      <c r="K78" s="162"/>
      <c r="L78" s="117">
        <v>0.002836</v>
      </c>
      <c r="M78" s="162"/>
      <c r="N78" s="241" t="s">
        <v>0</v>
      </c>
      <c r="O78" s="172"/>
      <c r="P78" s="240" t="s">
        <v>0</v>
      </c>
    </row>
    <row r="79" spans="1:16" s="23" customFormat="1" ht="12">
      <c r="A79" s="75" t="s">
        <v>89</v>
      </c>
      <c r="B79" s="104">
        <v>146</v>
      </c>
      <c r="C79" s="372"/>
      <c r="D79" s="102">
        <v>146</v>
      </c>
      <c r="E79" s="210"/>
      <c r="F79" s="173">
        <v>0.585609</v>
      </c>
      <c r="G79" s="212"/>
      <c r="H79" s="117">
        <v>0.415731</v>
      </c>
      <c r="I79" s="172"/>
      <c r="J79" s="173">
        <v>0.282722</v>
      </c>
      <c r="K79" s="162"/>
      <c r="L79" s="117">
        <v>0.220563</v>
      </c>
      <c r="M79" s="162"/>
      <c r="N79" s="241" t="s">
        <v>0</v>
      </c>
      <c r="O79" s="172"/>
      <c r="P79" s="240" t="s">
        <v>0</v>
      </c>
    </row>
    <row r="80" spans="1:16" s="23" customFormat="1" ht="12">
      <c r="A80" s="75" t="s">
        <v>92</v>
      </c>
      <c r="B80" s="104">
        <v>149</v>
      </c>
      <c r="C80" s="372"/>
      <c r="D80" s="102">
        <v>149</v>
      </c>
      <c r="E80" s="210"/>
      <c r="F80" s="173">
        <v>0.017877</v>
      </c>
      <c r="G80" s="212"/>
      <c r="H80" s="117">
        <v>0.012691</v>
      </c>
      <c r="I80" s="172"/>
      <c r="J80" s="173">
        <v>0.01003</v>
      </c>
      <c r="K80" s="162"/>
      <c r="L80" s="117">
        <v>0.007825</v>
      </c>
      <c r="M80" s="162"/>
      <c r="N80" s="241" t="s">
        <v>0</v>
      </c>
      <c r="O80" s="172"/>
      <c r="P80" s="240" t="s">
        <v>0</v>
      </c>
    </row>
    <row r="81" spans="1:16" s="23" customFormat="1" ht="12">
      <c r="A81" s="75" t="s">
        <v>95</v>
      </c>
      <c r="B81" s="104">
        <v>151</v>
      </c>
      <c r="C81" s="372"/>
      <c r="D81" s="102">
        <v>151</v>
      </c>
      <c r="E81" s="210"/>
      <c r="F81" s="173">
        <v>0.744169</v>
      </c>
      <c r="G81" s="212"/>
      <c r="H81" s="117">
        <v>0.528295</v>
      </c>
      <c r="I81" s="172"/>
      <c r="J81" s="173">
        <v>0.308286</v>
      </c>
      <c r="K81" s="162"/>
      <c r="L81" s="117">
        <v>0.240506</v>
      </c>
      <c r="M81" s="162"/>
      <c r="N81" s="241" t="s">
        <v>0</v>
      </c>
      <c r="O81" s="172"/>
      <c r="P81" s="240" t="s">
        <v>0</v>
      </c>
    </row>
    <row r="82" spans="1:16" s="23" customFormat="1" ht="12">
      <c r="A82" s="75" t="s">
        <v>96</v>
      </c>
      <c r="B82" s="104">
        <v>153</v>
      </c>
      <c r="C82" s="372"/>
      <c r="D82" s="102">
        <v>153</v>
      </c>
      <c r="E82" s="210"/>
      <c r="F82" s="173">
        <v>0.149999</v>
      </c>
      <c r="G82" s="212"/>
      <c r="H82" s="117">
        <v>0.106486</v>
      </c>
      <c r="I82" s="172"/>
      <c r="J82" s="173">
        <v>0.073756</v>
      </c>
      <c r="K82" s="162"/>
      <c r="L82" s="117">
        <v>0.05754</v>
      </c>
      <c r="M82" s="162"/>
      <c r="N82" s="241" t="s">
        <v>0</v>
      </c>
      <c r="O82" s="172"/>
      <c r="P82" s="240" t="s">
        <v>0</v>
      </c>
    </row>
    <row r="83" spans="1:16" s="23" customFormat="1" ht="12">
      <c r="A83" s="75" t="s">
        <v>105</v>
      </c>
      <c r="B83" s="104">
        <v>154</v>
      </c>
      <c r="C83" s="372"/>
      <c r="D83" s="102">
        <v>154</v>
      </c>
      <c r="E83" s="210"/>
      <c r="F83" s="173">
        <v>0.003877</v>
      </c>
      <c r="G83" s="212"/>
      <c r="H83" s="117">
        <v>0.002752</v>
      </c>
      <c r="I83" s="172"/>
      <c r="J83" s="173">
        <v>0.003143</v>
      </c>
      <c r="K83" s="162"/>
      <c r="L83" s="117">
        <v>0.002452</v>
      </c>
      <c r="M83" s="162"/>
      <c r="N83" s="241" t="s">
        <v>0</v>
      </c>
      <c r="O83" s="172"/>
      <c r="P83" s="240" t="s">
        <v>0</v>
      </c>
    </row>
    <row r="84" spans="1:16" s="23" customFormat="1" ht="12">
      <c r="A84" s="75" t="s">
        <v>258</v>
      </c>
      <c r="B84" s="104">
        <v>155</v>
      </c>
      <c r="C84" s="372"/>
      <c r="D84" s="102">
        <v>42</v>
      </c>
      <c r="E84" s="210"/>
      <c r="F84" s="173">
        <v>0.051329</v>
      </c>
      <c r="G84" s="212"/>
      <c r="H84" s="117">
        <v>0.036439</v>
      </c>
      <c r="I84" s="172"/>
      <c r="J84" s="173">
        <v>0.0138</v>
      </c>
      <c r="K84" s="162"/>
      <c r="L84" s="117">
        <v>0.010766</v>
      </c>
      <c r="M84" s="162"/>
      <c r="N84" s="241" t="s">
        <v>0</v>
      </c>
      <c r="O84" s="172"/>
      <c r="P84" s="240" t="s">
        <v>0</v>
      </c>
    </row>
    <row r="85" spans="1:16" s="23" customFormat="1" ht="12">
      <c r="A85" s="75" t="s">
        <v>249</v>
      </c>
      <c r="B85" s="104">
        <v>156</v>
      </c>
      <c r="C85" s="372"/>
      <c r="D85" s="102">
        <v>73</v>
      </c>
      <c r="E85" s="210"/>
      <c r="F85" s="173">
        <v>0.029633</v>
      </c>
      <c r="G85" s="212"/>
      <c r="H85" s="117">
        <v>0.021037</v>
      </c>
      <c r="I85" s="172"/>
      <c r="J85" s="173">
        <v>1E-06</v>
      </c>
      <c r="K85" s="162"/>
      <c r="L85" s="117">
        <v>1E-06</v>
      </c>
      <c r="M85" s="162"/>
      <c r="N85" s="241" t="s">
        <v>0</v>
      </c>
      <c r="O85" s="172"/>
      <c r="P85" s="240" t="s">
        <v>0</v>
      </c>
    </row>
    <row r="86" spans="1:16" s="23" customFormat="1" ht="12">
      <c r="A86" s="75" t="s">
        <v>147</v>
      </c>
      <c r="B86" s="104">
        <v>157</v>
      </c>
      <c r="C86" s="372"/>
      <c r="D86" s="102">
        <v>157</v>
      </c>
      <c r="E86" s="210"/>
      <c r="F86" s="173">
        <v>0.067325</v>
      </c>
      <c r="G86" s="212"/>
      <c r="H86" s="117">
        <v>0.047795</v>
      </c>
      <c r="I86" s="172"/>
      <c r="J86" s="173">
        <v>0.050044</v>
      </c>
      <c r="K86" s="162"/>
      <c r="L86" s="117">
        <v>0.039041</v>
      </c>
      <c r="M86" s="162"/>
      <c r="N86" s="241" t="s">
        <v>0</v>
      </c>
      <c r="O86" s="172"/>
      <c r="P86" s="240" t="s">
        <v>0</v>
      </c>
    </row>
    <row r="87" spans="1:16" s="23" customFormat="1" ht="12">
      <c r="A87" s="75" t="s">
        <v>119</v>
      </c>
      <c r="B87" s="104">
        <v>158</v>
      </c>
      <c r="C87" s="372"/>
      <c r="D87" s="102">
        <v>158</v>
      </c>
      <c r="E87" s="210"/>
      <c r="F87" s="173">
        <v>0.006836</v>
      </c>
      <c r="G87" s="212"/>
      <c r="H87" s="117">
        <v>0.004853</v>
      </c>
      <c r="I87" s="172"/>
      <c r="J87" s="173">
        <v>0.005622</v>
      </c>
      <c r="K87" s="162"/>
      <c r="L87" s="117">
        <v>0.004386</v>
      </c>
      <c r="M87" s="162"/>
      <c r="N87" s="241" t="s">
        <v>0</v>
      </c>
      <c r="O87" s="172"/>
      <c r="P87" s="240" t="s">
        <v>0</v>
      </c>
    </row>
    <row r="88" spans="1:16" s="23" customFormat="1" ht="12">
      <c r="A88" s="75" t="s">
        <v>298</v>
      </c>
      <c r="B88" s="104">
        <v>179</v>
      </c>
      <c r="C88" s="372"/>
      <c r="D88" s="102">
        <v>179</v>
      </c>
      <c r="E88" s="210"/>
      <c r="F88" s="173">
        <v>0.001754</v>
      </c>
      <c r="G88" s="212"/>
      <c r="H88" s="117">
        <v>0.001245</v>
      </c>
      <c r="I88" s="172"/>
      <c r="J88" s="173">
        <v>0.001616</v>
      </c>
      <c r="K88" s="162"/>
      <c r="L88" s="117">
        <v>0.001261</v>
      </c>
      <c r="M88" s="162"/>
      <c r="N88" s="241" t="s">
        <v>0</v>
      </c>
      <c r="O88" s="172"/>
      <c r="P88" s="240" t="s">
        <v>0</v>
      </c>
    </row>
    <row r="89" spans="1:16" s="23" customFormat="1" ht="12">
      <c r="A89" s="75" t="s">
        <v>83</v>
      </c>
      <c r="B89" s="104">
        <v>180</v>
      </c>
      <c r="C89" s="372"/>
      <c r="D89" s="102">
        <v>180</v>
      </c>
      <c r="E89" s="210"/>
      <c r="F89" s="173">
        <v>0.010977</v>
      </c>
      <c r="G89" s="212"/>
      <c r="H89" s="117">
        <v>0.007793</v>
      </c>
      <c r="I89" s="172"/>
      <c r="J89" s="173">
        <v>0.003476</v>
      </c>
      <c r="K89" s="162"/>
      <c r="L89" s="117">
        <v>0.002712</v>
      </c>
      <c r="M89" s="162"/>
      <c r="N89" s="241" t="s">
        <v>0</v>
      </c>
      <c r="O89" s="172"/>
      <c r="P89" s="240" t="s">
        <v>0</v>
      </c>
    </row>
    <row r="90" spans="1:16" s="23" customFormat="1" ht="12">
      <c r="A90" s="75" t="s">
        <v>775</v>
      </c>
      <c r="B90" s="104">
        <v>181</v>
      </c>
      <c r="C90" s="372"/>
      <c r="D90" s="102">
        <v>181</v>
      </c>
      <c r="E90" s="210"/>
      <c r="F90" s="173">
        <v>0.003079</v>
      </c>
      <c r="G90" s="212"/>
      <c r="H90" s="117">
        <v>0.002186</v>
      </c>
      <c r="I90" s="172"/>
      <c r="J90" s="173">
        <v>0.004158</v>
      </c>
      <c r="K90" s="162"/>
      <c r="L90" s="117">
        <v>0.003244</v>
      </c>
      <c r="M90" s="162"/>
      <c r="N90" s="241" t="s">
        <v>0</v>
      </c>
      <c r="O90" s="172"/>
      <c r="P90" s="240" t="s">
        <v>0</v>
      </c>
    </row>
    <row r="91" spans="1:16" s="23" customFormat="1" ht="12">
      <c r="A91" s="75" t="s">
        <v>45</v>
      </c>
      <c r="B91" s="104">
        <v>182</v>
      </c>
      <c r="C91" s="372"/>
      <c r="D91" s="102">
        <v>182</v>
      </c>
      <c r="E91" s="210"/>
      <c r="F91" s="173">
        <v>0.0919</v>
      </c>
      <c r="G91" s="212"/>
      <c r="H91" s="117">
        <v>0.065241</v>
      </c>
      <c r="I91" s="172"/>
      <c r="J91" s="173">
        <v>0.06149</v>
      </c>
      <c r="K91" s="162"/>
      <c r="L91" s="117">
        <v>0.047971</v>
      </c>
      <c r="M91" s="162"/>
      <c r="N91" s="241" t="s">
        <v>0</v>
      </c>
      <c r="O91" s="172"/>
      <c r="P91" s="240" t="s">
        <v>0</v>
      </c>
    </row>
    <row r="92" spans="1:16" s="23" customFormat="1" ht="12">
      <c r="A92" s="75" t="s">
        <v>600</v>
      </c>
      <c r="B92" s="104">
        <v>183</v>
      </c>
      <c r="C92" s="372"/>
      <c r="D92" s="102">
        <v>34</v>
      </c>
      <c r="E92" s="210"/>
      <c r="F92" s="173">
        <v>0.082569</v>
      </c>
      <c r="G92" s="212"/>
      <c r="H92" s="117">
        <v>0.058617</v>
      </c>
      <c r="I92" s="172"/>
      <c r="J92" s="173">
        <v>0.074296</v>
      </c>
      <c r="K92" s="162"/>
      <c r="L92" s="117">
        <v>0.057961</v>
      </c>
      <c r="M92" s="162"/>
      <c r="N92" s="241">
        <v>0.0572</v>
      </c>
      <c r="O92" s="172"/>
      <c r="P92" s="240">
        <v>0.049946</v>
      </c>
    </row>
    <row r="93" spans="1:16" s="23" customFormat="1" ht="12">
      <c r="A93" s="75" t="s">
        <v>50</v>
      </c>
      <c r="B93" s="104">
        <v>184</v>
      </c>
      <c r="C93" s="372"/>
      <c r="D93" s="102">
        <v>184</v>
      </c>
      <c r="E93" s="210"/>
      <c r="F93" s="173">
        <v>0.255734</v>
      </c>
      <c r="G93" s="212"/>
      <c r="H93" s="117">
        <v>0.181549</v>
      </c>
      <c r="I93" s="172"/>
      <c r="J93" s="173">
        <v>0.224391</v>
      </c>
      <c r="K93" s="162"/>
      <c r="L93" s="117">
        <v>0.175056</v>
      </c>
      <c r="M93" s="162"/>
      <c r="N93" s="241">
        <v>0.150297</v>
      </c>
      <c r="O93" s="172"/>
      <c r="P93" s="240">
        <v>0.131238</v>
      </c>
    </row>
    <row r="94" spans="1:16" s="23" customFormat="1" ht="12">
      <c r="A94" s="75" t="s">
        <v>84</v>
      </c>
      <c r="B94" s="104">
        <v>185</v>
      </c>
      <c r="C94" s="372"/>
      <c r="D94" s="102">
        <v>185</v>
      </c>
      <c r="E94" s="210"/>
      <c r="F94" s="173">
        <v>0.450836</v>
      </c>
      <c r="G94" s="212"/>
      <c r="H94" s="117">
        <v>0.320054</v>
      </c>
      <c r="I94" s="172"/>
      <c r="J94" s="173">
        <v>0.706113</v>
      </c>
      <c r="K94" s="162"/>
      <c r="L94" s="117">
        <v>0.550867</v>
      </c>
      <c r="M94" s="162"/>
      <c r="N94" s="241">
        <v>0.625763</v>
      </c>
      <c r="O94" s="172"/>
      <c r="P94" s="240">
        <v>0.54641</v>
      </c>
    </row>
    <row r="95" spans="1:16" s="23" customFormat="1" ht="12">
      <c r="A95" s="75" t="s">
        <v>85</v>
      </c>
      <c r="B95" s="104">
        <v>186</v>
      </c>
      <c r="C95" s="372"/>
      <c r="D95" s="102">
        <v>186</v>
      </c>
      <c r="E95" s="210"/>
      <c r="F95" s="173">
        <v>0.016858</v>
      </c>
      <c r="G95" s="212"/>
      <c r="H95" s="117">
        <v>0.011968</v>
      </c>
      <c r="I95" s="172"/>
      <c r="J95" s="173">
        <v>0.01451</v>
      </c>
      <c r="K95" s="162"/>
      <c r="L95" s="117">
        <v>0.01132</v>
      </c>
      <c r="M95" s="162"/>
      <c r="N95" s="241" t="s">
        <v>0</v>
      </c>
      <c r="O95" s="172"/>
      <c r="P95" s="240" t="s">
        <v>0</v>
      </c>
    </row>
    <row r="96" spans="1:16" s="23" customFormat="1" ht="12">
      <c r="A96" s="75" t="s">
        <v>68</v>
      </c>
      <c r="B96" s="104">
        <v>189</v>
      </c>
      <c r="C96" s="372"/>
      <c r="D96" s="102">
        <v>189</v>
      </c>
      <c r="E96" s="210"/>
      <c r="F96" s="173">
        <v>0.044224</v>
      </c>
      <c r="G96" s="212"/>
      <c r="H96" s="117">
        <v>0.031395</v>
      </c>
      <c r="I96" s="172"/>
      <c r="J96" s="173">
        <v>0.03126</v>
      </c>
      <c r="K96" s="162"/>
      <c r="L96" s="117">
        <v>0.024387</v>
      </c>
      <c r="M96" s="162"/>
      <c r="N96" s="241" t="s">
        <v>0</v>
      </c>
      <c r="O96" s="172"/>
      <c r="P96" s="240" t="s">
        <v>0</v>
      </c>
    </row>
    <row r="97" spans="1:16" s="23" customFormat="1" ht="12">
      <c r="A97" s="75" t="s">
        <v>776</v>
      </c>
      <c r="B97" s="104">
        <v>190</v>
      </c>
      <c r="C97" s="372">
        <v>195</v>
      </c>
      <c r="D97" s="102">
        <v>0</v>
      </c>
      <c r="E97" s="210"/>
      <c r="F97" s="173" t="s">
        <v>0</v>
      </c>
      <c r="G97" s="212"/>
      <c r="H97" s="117" t="s">
        <v>0</v>
      </c>
      <c r="I97" s="172"/>
      <c r="J97" s="173" t="s">
        <v>0</v>
      </c>
      <c r="K97" s="162"/>
      <c r="L97" s="117" t="s">
        <v>0</v>
      </c>
      <c r="M97" s="162"/>
      <c r="N97" s="241" t="s">
        <v>0</v>
      </c>
      <c r="O97" s="172"/>
      <c r="P97" s="240" t="s">
        <v>0</v>
      </c>
    </row>
    <row r="98" spans="1:16" s="23" customFormat="1" ht="12">
      <c r="A98" s="75" t="s">
        <v>39</v>
      </c>
      <c r="B98" s="104">
        <v>191</v>
      </c>
      <c r="C98" s="372"/>
      <c r="D98" s="102">
        <v>191</v>
      </c>
      <c r="E98" s="210"/>
      <c r="F98" s="173">
        <v>0.016999</v>
      </c>
      <c r="G98" s="212"/>
      <c r="H98" s="117">
        <v>0.012068</v>
      </c>
      <c r="I98" s="172"/>
      <c r="J98" s="173">
        <v>0.011035</v>
      </c>
      <c r="K98" s="162"/>
      <c r="L98" s="117">
        <v>0.008609</v>
      </c>
      <c r="M98" s="162"/>
      <c r="N98" s="241" t="s">
        <v>0</v>
      </c>
      <c r="O98" s="172"/>
      <c r="P98" s="240" t="s">
        <v>0</v>
      </c>
    </row>
    <row r="99" spans="1:16" s="23" customFormat="1" ht="12">
      <c r="A99" s="75" t="s">
        <v>601</v>
      </c>
      <c r="B99" s="104">
        <v>192</v>
      </c>
      <c r="C99" s="372"/>
      <c r="D99" s="102">
        <v>34</v>
      </c>
      <c r="E99" s="210"/>
      <c r="F99" s="173">
        <v>0.251156</v>
      </c>
      <c r="G99" s="212"/>
      <c r="H99" s="117">
        <v>0.178299</v>
      </c>
      <c r="I99" s="172"/>
      <c r="J99" s="173">
        <v>0.584793</v>
      </c>
      <c r="K99" s="162"/>
      <c r="L99" s="117">
        <v>0.45622</v>
      </c>
      <c r="M99" s="162"/>
      <c r="N99" s="241">
        <v>0.456292</v>
      </c>
      <c r="O99" s="172"/>
      <c r="P99" s="240">
        <v>0.39843</v>
      </c>
    </row>
    <row r="100" spans="1:16" s="23" customFormat="1" ht="12">
      <c r="A100" s="75" t="s">
        <v>108</v>
      </c>
      <c r="B100" s="104">
        <v>193</v>
      </c>
      <c r="C100" s="372"/>
      <c r="D100" s="102">
        <v>193</v>
      </c>
      <c r="E100" s="210"/>
      <c r="F100" s="173">
        <v>0.063474</v>
      </c>
      <c r="G100" s="212"/>
      <c r="H100" s="117">
        <v>0.045061</v>
      </c>
      <c r="I100" s="172"/>
      <c r="J100" s="173">
        <v>0.067057</v>
      </c>
      <c r="K100" s="162"/>
      <c r="L100" s="117">
        <v>0.052314</v>
      </c>
      <c r="M100" s="162"/>
      <c r="N100" s="241" t="s">
        <v>0</v>
      </c>
      <c r="O100" s="172"/>
      <c r="P100" s="240" t="s">
        <v>0</v>
      </c>
    </row>
    <row r="101" spans="1:16" s="23" customFormat="1" ht="12">
      <c r="A101" s="75" t="s">
        <v>120</v>
      </c>
      <c r="B101" s="104">
        <v>194</v>
      </c>
      <c r="C101" s="372">
        <v>490</v>
      </c>
      <c r="D101" s="102">
        <v>0</v>
      </c>
      <c r="E101" s="210"/>
      <c r="F101" s="173" t="s">
        <v>0</v>
      </c>
      <c r="G101" s="212"/>
      <c r="H101" s="117" t="s">
        <v>0</v>
      </c>
      <c r="I101" s="172"/>
      <c r="J101" s="173" t="s">
        <v>0</v>
      </c>
      <c r="K101" s="162"/>
      <c r="L101" s="117" t="s">
        <v>0</v>
      </c>
      <c r="M101" s="162"/>
      <c r="N101" s="241" t="s">
        <v>0</v>
      </c>
      <c r="O101" s="172"/>
      <c r="P101" s="240" t="s">
        <v>0</v>
      </c>
    </row>
    <row r="102" spans="1:16" s="23" customFormat="1" ht="12">
      <c r="A102" s="75" t="s">
        <v>82</v>
      </c>
      <c r="B102" s="104">
        <v>195</v>
      </c>
      <c r="C102" s="372"/>
      <c r="D102" s="102">
        <v>195</v>
      </c>
      <c r="E102" s="210"/>
      <c r="F102" s="173">
        <v>0.061903</v>
      </c>
      <c r="G102" s="212"/>
      <c r="H102" s="117">
        <v>0.043946</v>
      </c>
      <c r="I102" s="172"/>
      <c r="J102" s="173">
        <v>0.041294</v>
      </c>
      <c r="K102" s="162"/>
      <c r="L102" s="117">
        <v>0.032215</v>
      </c>
      <c r="M102" s="162"/>
      <c r="N102" s="241" t="s">
        <v>0</v>
      </c>
      <c r="O102" s="172"/>
      <c r="P102" s="240" t="s">
        <v>0</v>
      </c>
    </row>
    <row r="103" spans="1:16" s="23" customFormat="1" ht="12">
      <c r="A103" s="75" t="s">
        <v>142</v>
      </c>
      <c r="B103" s="104">
        <v>196</v>
      </c>
      <c r="C103" s="372"/>
      <c r="D103" s="102">
        <v>196</v>
      </c>
      <c r="E103" s="210"/>
      <c r="F103" s="173">
        <v>0.000669</v>
      </c>
      <c r="G103" s="212"/>
      <c r="H103" s="117">
        <v>0.000475</v>
      </c>
      <c r="I103" s="172"/>
      <c r="J103" s="173">
        <v>0.000678</v>
      </c>
      <c r="K103" s="162"/>
      <c r="L103" s="117">
        <v>0.000529</v>
      </c>
      <c r="M103" s="162"/>
      <c r="N103" s="241" t="s">
        <v>0</v>
      </c>
      <c r="O103" s="172"/>
      <c r="P103" s="240" t="s">
        <v>0</v>
      </c>
    </row>
    <row r="104" spans="1:16" s="23" customFormat="1" ht="12">
      <c r="A104" s="75" t="s">
        <v>217</v>
      </c>
      <c r="B104" s="104">
        <v>199</v>
      </c>
      <c r="C104" s="372"/>
      <c r="D104" s="102">
        <v>199</v>
      </c>
      <c r="E104" s="210"/>
      <c r="F104" s="173">
        <v>0.000634</v>
      </c>
      <c r="G104" s="212"/>
      <c r="H104" s="117">
        <v>0.00045</v>
      </c>
      <c r="I104" s="172"/>
      <c r="J104" s="173">
        <v>0.001081</v>
      </c>
      <c r="K104" s="162"/>
      <c r="L104" s="117">
        <v>0.000843</v>
      </c>
      <c r="M104" s="162"/>
      <c r="N104" s="241" t="s">
        <v>0</v>
      </c>
      <c r="O104" s="172"/>
      <c r="P104" s="240" t="s">
        <v>0</v>
      </c>
    </row>
    <row r="105" spans="1:16" s="23" customFormat="1" ht="12">
      <c r="A105" s="75" t="s">
        <v>64</v>
      </c>
      <c r="B105" s="104">
        <v>204</v>
      </c>
      <c r="C105" s="372">
        <v>490</v>
      </c>
      <c r="D105" s="102">
        <v>0</v>
      </c>
      <c r="E105" s="210"/>
      <c r="F105" s="173" t="s">
        <v>0</v>
      </c>
      <c r="G105" s="212"/>
      <c r="H105" s="117" t="s">
        <v>0</v>
      </c>
      <c r="I105" s="172"/>
      <c r="J105" s="173" t="s">
        <v>0</v>
      </c>
      <c r="K105" s="162"/>
      <c r="L105" s="117" t="s">
        <v>0</v>
      </c>
      <c r="M105" s="162"/>
      <c r="N105" s="241" t="s">
        <v>0</v>
      </c>
      <c r="O105" s="172"/>
      <c r="P105" s="240" t="s">
        <v>0</v>
      </c>
    </row>
    <row r="106" spans="1:16" s="23" customFormat="1" ht="12">
      <c r="A106" s="75" t="s">
        <v>134</v>
      </c>
      <c r="B106" s="104">
        <v>232</v>
      </c>
      <c r="C106" s="372"/>
      <c r="D106" s="102">
        <v>232</v>
      </c>
      <c r="E106" s="210"/>
      <c r="F106" s="173">
        <v>0.00955</v>
      </c>
      <c r="G106" s="212"/>
      <c r="H106" s="117">
        <v>0.00678</v>
      </c>
      <c r="I106" s="172"/>
      <c r="J106" s="173">
        <v>0.002005</v>
      </c>
      <c r="K106" s="162"/>
      <c r="L106" s="117">
        <v>0.001564</v>
      </c>
      <c r="M106" s="162"/>
      <c r="N106" s="241" t="s">
        <v>0</v>
      </c>
      <c r="O106" s="172"/>
      <c r="P106" s="240" t="s">
        <v>0</v>
      </c>
    </row>
    <row r="107" spans="1:16" s="23" customFormat="1" ht="12">
      <c r="A107" s="75" t="s">
        <v>254</v>
      </c>
      <c r="B107" s="104">
        <v>256</v>
      </c>
      <c r="C107" s="372"/>
      <c r="D107" s="102">
        <v>256</v>
      </c>
      <c r="E107" s="210"/>
      <c r="F107" s="173">
        <v>0.051656</v>
      </c>
      <c r="G107" s="212"/>
      <c r="H107" s="117">
        <v>0.036671</v>
      </c>
      <c r="I107" s="172"/>
      <c r="J107" s="173">
        <v>0.038312</v>
      </c>
      <c r="K107" s="162"/>
      <c r="L107" s="117">
        <v>0.029889</v>
      </c>
      <c r="M107" s="162"/>
      <c r="N107" s="241" t="s">
        <v>0</v>
      </c>
      <c r="O107" s="172"/>
      <c r="P107" s="240" t="s">
        <v>0</v>
      </c>
    </row>
    <row r="108" spans="1:16" s="23" customFormat="1" ht="12">
      <c r="A108" s="75" t="s">
        <v>49</v>
      </c>
      <c r="B108" s="104">
        <v>344</v>
      </c>
      <c r="C108" s="372"/>
      <c r="D108" s="102">
        <v>344</v>
      </c>
      <c r="E108" s="210"/>
      <c r="F108" s="173">
        <v>0.000568</v>
      </c>
      <c r="G108" s="212"/>
      <c r="H108" s="117">
        <v>0.000403</v>
      </c>
      <c r="I108" s="172"/>
      <c r="J108" s="173">
        <v>0.000513</v>
      </c>
      <c r="K108" s="162"/>
      <c r="L108" s="117">
        <v>0.0004</v>
      </c>
      <c r="M108" s="162"/>
      <c r="N108" s="241" t="s">
        <v>0</v>
      </c>
      <c r="O108" s="172"/>
      <c r="P108" s="240" t="s">
        <v>0</v>
      </c>
    </row>
    <row r="109" spans="1:16" s="23" customFormat="1" ht="12">
      <c r="A109" s="75" t="s">
        <v>53</v>
      </c>
      <c r="B109" s="104">
        <v>353</v>
      </c>
      <c r="C109" s="372"/>
      <c r="D109" s="102">
        <v>353</v>
      </c>
      <c r="E109" s="210"/>
      <c r="F109" s="173">
        <v>0.036254</v>
      </c>
      <c r="G109" s="212"/>
      <c r="H109" s="117">
        <v>0.025737</v>
      </c>
      <c r="I109" s="172"/>
      <c r="J109" s="173">
        <v>0.025715</v>
      </c>
      <c r="K109" s="162"/>
      <c r="L109" s="117">
        <v>0.020061</v>
      </c>
      <c r="M109" s="162"/>
      <c r="N109" s="241">
        <v>0.018452</v>
      </c>
      <c r="O109" s="172"/>
      <c r="P109" s="240">
        <v>0.016112</v>
      </c>
    </row>
    <row r="110" spans="1:16" s="23" customFormat="1" ht="12">
      <c r="A110" s="75" t="s">
        <v>81</v>
      </c>
      <c r="B110" s="104">
        <v>354</v>
      </c>
      <c r="C110" s="372"/>
      <c r="D110" s="102">
        <v>354</v>
      </c>
      <c r="E110" s="210"/>
      <c r="F110" s="173">
        <v>0.004234</v>
      </c>
      <c r="G110" s="212"/>
      <c r="H110" s="117">
        <v>0.003006</v>
      </c>
      <c r="I110" s="172"/>
      <c r="J110" s="173">
        <v>0.002468</v>
      </c>
      <c r="K110" s="162"/>
      <c r="L110" s="117">
        <v>0.001925</v>
      </c>
      <c r="M110" s="162"/>
      <c r="N110" s="241" t="s">
        <v>0</v>
      </c>
      <c r="O110" s="172"/>
      <c r="P110" s="240">
        <v>0</v>
      </c>
    </row>
    <row r="111" spans="1:16" s="23" customFormat="1" ht="12">
      <c r="A111" s="75" t="s">
        <v>54</v>
      </c>
      <c r="B111" s="104">
        <v>355</v>
      </c>
      <c r="C111" s="372">
        <v>11</v>
      </c>
      <c r="D111" s="102">
        <v>0</v>
      </c>
      <c r="E111" s="210"/>
      <c r="F111" s="173" t="s">
        <v>0</v>
      </c>
      <c r="G111" s="212"/>
      <c r="H111" s="117" t="s">
        <v>0</v>
      </c>
      <c r="I111" s="172"/>
      <c r="J111" s="173" t="s">
        <v>0</v>
      </c>
      <c r="K111" s="162"/>
      <c r="L111" s="117" t="s">
        <v>0</v>
      </c>
      <c r="M111" s="162"/>
      <c r="N111" s="241" t="s">
        <v>0</v>
      </c>
      <c r="O111" s="172"/>
      <c r="P111" s="240" t="s">
        <v>0</v>
      </c>
    </row>
    <row r="112" spans="1:16" s="23" customFormat="1" ht="12">
      <c r="A112" s="75" t="s">
        <v>43</v>
      </c>
      <c r="B112" s="104">
        <v>360</v>
      </c>
      <c r="C112" s="372"/>
      <c r="D112" s="102">
        <v>360</v>
      </c>
      <c r="E112" s="210"/>
      <c r="F112" s="173">
        <v>0.028485</v>
      </c>
      <c r="G112" s="212"/>
      <c r="H112" s="117">
        <v>0.020222</v>
      </c>
      <c r="I112" s="172"/>
      <c r="J112" s="173">
        <v>0.016592</v>
      </c>
      <c r="K112" s="162"/>
      <c r="L112" s="117">
        <v>0.012944</v>
      </c>
      <c r="M112" s="162"/>
      <c r="N112" s="241" t="s">
        <v>0</v>
      </c>
      <c r="O112" s="172"/>
      <c r="P112" s="240" t="s">
        <v>0</v>
      </c>
    </row>
    <row r="113" spans="1:16" s="23" customFormat="1" ht="12">
      <c r="A113" s="75" t="s">
        <v>44</v>
      </c>
      <c r="B113" s="104">
        <v>361</v>
      </c>
      <c r="C113" s="372"/>
      <c r="D113" s="102">
        <v>360</v>
      </c>
      <c r="E113" s="210"/>
      <c r="F113" s="173">
        <v>0.001834</v>
      </c>
      <c r="G113" s="212"/>
      <c r="H113" s="117">
        <v>0.001302</v>
      </c>
      <c r="I113" s="172"/>
      <c r="J113" s="173">
        <v>0.007468</v>
      </c>
      <c r="K113" s="162"/>
      <c r="L113" s="117">
        <v>0.005826</v>
      </c>
      <c r="M113" s="162"/>
      <c r="N113" s="241" t="s">
        <v>0</v>
      </c>
      <c r="O113" s="172"/>
      <c r="P113" s="240" t="s">
        <v>0</v>
      </c>
    </row>
    <row r="114" spans="1:16" s="23" customFormat="1" ht="12">
      <c r="A114" s="75" t="s">
        <v>60</v>
      </c>
      <c r="B114" s="104">
        <v>422</v>
      </c>
      <c r="C114" s="372"/>
      <c r="D114" s="102">
        <v>422</v>
      </c>
      <c r="E114" s="210"/>
      <c r="F114" s="173">
        <v>0.039589</v>
      </c>
      <c r="G114" s="212"/>
      <c r="H114" s="117">
        <v>0.028105</v>
      </c>
      <c r="I114" s="172"/>
      <c r="J114" s="173">
        <v>0.048346</v>
      </c>
      <c r="K114" s="162"/>
      <c r="L114" s="117">
        <v>0.037717</v>
      </c>
      <c r="M114" s="162"/>
      <c r="N114" s="241">
        <v>0.046514</v>
      </c>
      <c r="O114" s="172"/>
      <c r="P114" s="240">
        <v>0.040616</v>
      </c>
    </row>
    <row r="115" spans="1:16" s="23" customFormat="1" ht="12">
      <c r="A115" s="75" t="s">
        <v>61</v>
      </c>
      <c r="B115" s="104">
        <v>423</v>
      </c>
      <c r="C115" s="372"/>
      <c r="D115" s="102">
        <v>422</v>
      </c>
      <c r="E115" s="210"/>
      <c r="F115" s="173">
        <v>0.00707</v>
      </c>
      <c r="G115" s="212"/>
      <c r="H115" s="117">
        <v>0.005019</v>
      </c>
      <c r="I115" s="172"/>
      <c r="J115" s="173">
        <v>0.003762</v>
      </c>
      <c r="K115" s="162"/>
      <c r="L115" s="117">
        <v>0.002935</v>
      </c>
      <c r="M115" s="162"/>
      <c r="N115" s="241" t="s">
        <v>0</v>
      </c>
      <c r="O115" s="172"/>
      <c r="P115" s="240" t="s">
        <v>0</v>
      </c>
    </row>
    <row r="116" spans="1:16" s="23" customFormat="1" ht="12">
      <c r="A116" s="75" t="s">
        <v>88</v>
      </c>
      <c r="B116" s="104">
        <v>424</v>
      </c>
      <c r="C116" s="372"/>
      <c r="D116" s="102">
        <v>424</v>
      </c>
      <c r="E116" s="210"/>
      <c r="F116" s="173">
        <v>0.101773</v>
      </c>
      <c r="G116" s="212"/>
      <c r="H116" s="117">
        <v>0.07225</v>
      </c>
      <c r="I116" s="172"/>
      <c r="J116" s="173">
        <v>0.125684</v>
      </c>
      <c r="K116" s="162"/>
      <c r="L116" s="117">
        <v>0.098051</v>
      </c>
      <c r="M116" s="162"/>
      <c r="N116" s="241">
        <v>0.11941</v>
      </c>
      <c r="O116" s="172"/>
      <c r="P116" s="240">
        <v>0.104268</v>
      </c>
    </row>
    <row r="117" spans="1:16" s="23" customFormat="1" ht="12">
      <c r="A117" s="75" t="s">
        <v>122</v>
      </c>
      <c r="B117" s="104">
        <v>490</v>
      </c>
      <c r="C117" s="372"/>
      <c r="D117" s="102">
        <v>490</v>
      </c>
      <c r="E117" s="210"/>
      <c r="F117" s="173">
        <v>6.793811</v>
      </c>
      <c r="G117" s="212"/>
      <c r="H117" s="117">
        <v>4.82301</v>
      </c>
      <c r="I117" s="172"/>
      <c r="J117" s="173">
        <v>3.971579</v>
      </c>
      <c r="K117" s="162"/>
      <c r="L117" s="117">
        <v>3.098387</v>
      </c>
      <c r="M117" s="162"/>
      <c r="N117" s="241">
        <v>0.206474</v>
      </c>
      <c r="O117" s="172"/>
      <c r="P117" s="240">
        <v>0.180291</v>
      </c>
    </row>
    <row r="118" spans="1:16" s="23" customFormat="1" ht="12">
      <c r="A118" s="75" t="s">
        <v>718</v>
      </c>
      <c r="B118" s="104">
        <v>500</v>
      </c>
      <c r="C118" s="372"/>
      <c r="D118" s="102">
        <v>500</v>
      </c>
      <c r="E118" s="210"/>
      <c r="F118" s="173">
        <v>3.543381</v>
      </c>
      <c r="G118" s="212"/>
      <c r="H118" s="117">
        <v>2.51549</v>
      </c>
      <c r="I118" s="172"/>
      <c r="J118" s="173">
        <v>3.59962</v>
      </c>
      <c r="K118" s="162"/>
      <c r="L118" s="117">
        <v>2.808207</v>
      </c>
      <c r="M118" s="162"/>
      <c r="N118" s="241">
        <v>3.459461</v>
      </c>
      <c r="O118" s="172"/>
      <c r="P118" s="240">
        <v>3.020768</v>
      </c>
    </row>
    <row r="119" spans="1:16" s="23" customFormat="1" ht="12">
      <c r="A119" s="75" t="s">
        <v>719</v>
      </c>
      <c r="B119" s="104">
        <v>568</v>
      </c>
      <c r="C119" s="372"/>
      <c r="D119" s="102">
        <v>568</v>
      </c>
      <c r="E119" s="210"/>
      <c r="F119" s="173">
        <v>0.00061</v>
      </c>
      <c r="G119" s="212"/>
      <c r="H119" s="117">
        <v>0.000433</v>
      </c>
      <c r="I119" s="172"/>
      <c r="J119" s="173">
        <v>0.023762</v>
      </c>
      <c r="K119" s="162"/>
      <c r="L119" s="117">
        <v>0.018538</v>
      </c>
      <c r="M119" s="162"/>
      <c r="N119" s="241" t="s">
        <v>0</v>
      </c>
      <c r="O119" s="172"/>
      <c r="P119" s="240" t="s">
        <v>0</v>
      </c>
    </row>
    <row r="120" spans="1:16" s="23" customFormat="1" ht="12">
      <c r="A120" s="75" t="s">
        <v>636</v>
      </c>
      <c r="B120" s="104">
        <v>702</v>
      </c>
      <c r="C120" s="372"/>
      <c r="D120" s="102">
        <v>11</v>
      </c>
      <c r="E120" s="210"/>
      <c r="F120" s="173">
        <v>0.105712</v>
      </c>
      <c r="G120" s="212"/>
      <c r="H120" s="117">
        <v>0.075046</v>
      </c>
      <c r="I120" s="172"/>
      <c r="J120" s="173">
        <v>0.017805</v>
      </c>
      <c r="K120" s="162"/>
      <c r="L120" s="117">
        <v>0.01389</v>
      </c>
      <c r="M120" s="162"/>
      <c r="N120" s="241" t="s">
        <v>0</v>
      </c>
      <c r="O120" s="172"/>
      <c r="P120" s="240" t="s">
        <v>0</v>
      </c>
    </row>
    <row r="121" spans="1:16" s="23" customFormat="1" ht="12">
      <c r="A121" s="75" t="s">
        <v>854</v>
      </c>
      <c r="B121" s="104">
        <v>703</v>
      </c>
      <c r="C121" s="372"/>
      <c r="D121" s="102">
        <v>703</v>
      </c>
      <c r="E121" s="210"/>
      <c r="F121" s="173">
        <v>0.000563</v>
      </c>
      <c r="G121" s="212"/>
      <c r="H121" s="117">
        <v>0.0004</v>
      </c>
      <c r="I121" s="172"/>
      <c r="J121" s="173">
        <v>0.000513</v>
      </c>
      <c r="K121" s="162"/>
      <c r="L121" s="117">
        <v>0.0004</v>
      </c>
      <c r="M121" s="162"/>
      <c r="N121" s="241" t="s">
        <v>0</v>
      </c>
      <c r="O121" s="172"/>
      <c r="P121" s="240" t="s">
        <v>0</v>
      </c>
    </row>
    <row r="122" spans="1:16" s="23" customFormat="1" ht="12">
      <c r="A122" s="75" t="s">
        <v>777</v>
      </c>
      <c r="B122" s="104">
        <v>713</v>
      </c>
      <c r="C122" s="372"/>
      <c r="D122" s="102">
        <v>713</v>
      </c>
      <c r="E122" s="210"/>
      <c r="F122" s="173">
        <v>0.003275</v>
      </c>
      <c r="G122" s="212"/>
      <c r="H122" s="117">
        <v>0.002325</v>
      </c>
      <c r="I122" s="172"/>
      <c r="J122" s="173">
        <v>0.001609</v>
      </c>
      <c r="K122" s="162"/>
      <c r="L122" s="117">
        <v>0.001255</v>
      </c>
      <c r="M122" s="162"/>
      <c r="N122" s="241" t="s">
        <v>0</v>
      </c>
      <c r="O122" s="172"/>
      <c r="P122" s="240" t="s">
        <v>0</v>
      </c>
    </row>
    <row r="123" spans="1:16" s="23" customFormat="1" ht="12">
      <c r="A123" s="75" t="s">
        <v>769</v>
      </c>
      <c r="B123" s="104">
        <v>714</v>
      </c>
      <c r="C123" s="372"/>
      <c r="D123" s="102">
        <v>714</v>
      </c>
      <c r="E123" s="210"/>
      <c r="F123" s="173">
        <v>0.000563</v>
      </c>
      <c r="G123" s="212"/>
      <c r="H123" s="117">
        <v>0.0004</v>
      </c>
      <c r="I123" s="172"/>
      <c r="J123" s="173">
        <v>0.000513</v>
      </c>
      <c r="K123" s="162"/>
      <c r="L123" s="117">
        <v>0.0004</v>
      </c>
      <c r="M123" s="162"/>
      <c r="N123" s="241" t="s">
        <v>0</v>
      </c>
      <c r="O123" s="172"/>
      <c r="P123" s="240" t="s">
        <v>0</v>
      </c>
    </row>
    <row r="124" spans="1:16" s="23" customFormat="1" ht="12">
      <c r="A124" s="75" t="s">
        <v>720</v>
      </c>
      <c r="B124" s="104">
        <v>715</v>
      </c>
      <c r="C124" s="372"/>
      <c r="D124" s="102">
        <v>715</v>
      </c>
      <c r="E124" s="210"/>
      <c r="F124" s="173">
        <v>0.016233</v>
      </c>
      <c r="G124" s="212"/>
      <c r="H124" s="117">
        <v>0.011524</v>
      </c>
      <c r="I124" s="172"/>
      <c r="J124" s="173">
        <v>0.007636</v>
      </c>
      <c r="K124" s="162"/>
      <c r="L124" s="117">
        <v>0.005957</v>
      </c>
      <c r="M124" s="162"/>
      <c r="N124" s="241" t="s">
        <v>0</v>
      </c>
      <c r="O124" s="172"/>
      <c r="P124" s="240" t="s">
        <v>0</v>
      </c>
    </row>
    <row r="125" spans="1:16" s="23" customFormat="1" ht="12">
      <c r="A125" s="75" t="s">
        <v>778</v>
      </c>
      <c r="B125" s="104">
        <v>717</v>
      </c>
      <c r="C125" s="372"/>
      <c r="D125" s="102">
        <v>717</v>
      </c>
      <c r="E125" s="210"/>
      <c r="F125" s="173">
        <v>0.000563</v>
      </c>
      <c r="G125" s="212"/>
      <c r="H125" s="117">
        <v>0.0004</v>
      </c>
      <c r="I125" s="172"/>
      <c r="J125" s="173">
        <v>0.000513</v>
      </c>
      <c r="K125" s="162"/>
      <c r="L125" s="117">
        <v>0.0004</v>
      </c>
      <c r="M125" s="162"/>
      <c r="N125" s="241" t="s">
        <v>0</v>
      </c>
      <c r="O125" s="172"/>
      <c r="P125" s="240" t="s">
        <v>0</v>
      </c>
    </row>
    <row r="126" spans="1:16" s="23" customFormat="1" ht="12">
      <c r="A126" s="75" t="s">
        <v>261</v>
      </c>
      <c r="B126" s="104">
        <v>721</v>
      </c>
      <c r="C126" s="372"/>
      <c r="D126" s="102">
        <v>827</v>
      </c>
      <c r="E126" s="210"/>
      <c r="F126" s="173">
        <v>0.02852</v>
      </c>
      <c r="G126" s="212"/>
      <c r="H126" s="117">
        <v>0.020247</v>
      </c>
      <c r="I126" s="172"/>
      <c r="J126" s="173">
        <v>0.004627</v>
      </c>
      <c r="K126" s="162"/>
      <c r="L126" s="117">
        <v>0.00361</v>
      </c>
      <c r="M126" s="162"/>
      <c r="N126" s="241" t="s">
        <v>0</v>
      </c>
      <c r="O126" s="172"/>
      <c r="P126" s="240" t="s">
        <v>0</v>
      </c>
    </row>
    <row r="127" spans="1:16" s="23" customFormat="1" ht="12">
      <c r="A127" s="75" t="s">
        <v>224</v>
      </c>
      <c r="B127" s="104">
        <v>722</v>
      </c>
      <c r="C127" s="372"/>
      <c r="D127" s="102">
        <v>23</v>
      </c>
      <c r="E127" s="210"/>
      <c r="F127" s="173" t="s">
        <v>0</v>
      </c>
      <c r="G127" s="212"/>
      <c r="H127" s="117" t="s">
        <v>0</v>
      </c>
      <c r="I127" s="172"/>
      <c r="J127" s="173">
        <v>1E-06</v>
      </c>
      <c r="K127" s="162"/>
      <c r="L127" s="117">
        <v>1E-06</v>
      </c>
      <c r="M127" s="162"/>
      <c r="N127" s="241" t="s">
        <v>0</v>
      </c>
      <c r="O127" s="172"/>
      <c r="P127" s="240" t="s">
        <v>0</v>
      </c>
    </row>
    <row r="128" spans="1:16" s="23" customFormat="1" ht="12">
      <c r="A128" s="75" t="s">
        <v>106</v>
      </c>
      <c r="B128" s="104">
        <v>725</v>
      </c>
      <c r="C128" s="372"/>
      <c r="D128" s="102">
        <v>725</v>
      </c>
      <c r="E128" s="210"/>
      <c r="F128" s="173">
        <v>0.010697</v>
      </c>
      <c r="G128" s="212"/>
      <c r="H128" s="117">
        <v>0.007594</v>
      </c>
      <c r="I128" s="172"/>
      <c r="J128" s="173">
        <v>0.010016</v>
      </c>
      <c r="K128" s="162"/>
      <c r="L128" s="117">
        <v>0.007814</v>
      </c>
      <c r="M128" s="162"/>
      <c r="N128" s="241" t="s">
        <v>0</v>
      </c>
      <c r="O128" s="172"/>
      <c r="P128" s="240" t="s">
        <v>0</v>
      </c>
    </row>
    <row r="129" spans="1:16" s="23" customFormat="1" ht="12">
      <c r="A129" s="75" t="s">
        <v>13</v>
      </c>
      <c r="B129" s="104">
        <v>726</v>
      </c>
      <c r="C129" s="372"/>
      <c r="D129" s="102">
        <v>726</v>
      </c>
      <c r="E129" s="210"/>
      <c r="F129" s="173">
        <v>0.004188</v>
      </c>
      <c r="G129" s="212"/>
      <c r="H129" s="117">
        <v>0.002973</v>
      </c>
      <c r="I129" s="172"/>
      <c r="J129" s="173">
        <v>0.002036</v>
      </c>
      <c r="K129" s="162"/>
      <c r="L129" s="117">
        <v>0.001588</v>
      </c>
      <c r="M129" s="162"/>
      <c r="N129" s="241" t="s">
        <v>0</v>
      </c>
      <c r="O129" s="172"/>
      <c r="P129" s="240" t="s">
        <v>0</v>
      </c>
    </row>
    <row r="130" spans="1:16" s="23" customFormat="1" ht="12">
      <c r="A130" s="75" t="s">
        <v>29</v>
      </c>
      <c r="B130" s="104">
        <v>727</v>
      </c>
      <c r="C130" s="372"/>
      <c r="D130" s="102">
        <v>727</v>
      </c>
      <c r="E130" s="210"/>
      <c r="F130" s="173">
        <v>0.00898</v>
      </c>
      <c r="G130" s="212"/>
      <c r="H130" s="117">
        <v>0.006375</v>
      </c>
      <c r="I130" s="172"/>
      <c r="J130" s="173">
        <v>0.007733</v>
      </c>
      <c r="K130" s="162"/>
      <c r="L130" s="117">
        <v>0.006033</v>
      </c>
      <c r="M130" s="162"/>
      <c r="N130" s="241" t="s">
        <v>0</v>
      </c>
      <c r="O130" s="172"/>
      <c r="P130" s="240" t="s">
        <v>0</v>
      </c>
    </row>
    <row r="131" spans="1:16" s="23" customFormat="1" ht="12">
      <c r="A131" s="75" t="s">
        <v>23</v>
      </c>
      <c r="B131" s="104">
        <v>731</v>
      </c>
      <c r="C131" s="372"/>
      <c r="D131" s="102">
        <v>731</v>
      </c>
      <c r="E131" s="210"/>
      <c r="F131" s="173">
        <v>0.000563</v>
      </c>
      <c r="G131" s="212"/>
      <c r="H131" s="117">
        <v>0.0004</v>
      </c>
      <c r="I131" s="172"/>
      <c r="J131" s="173">
        <v>0.000554</v>
      </c>
      <c r="K131" s="162"/>
      <c r="L131" s="117">
        <v>0.000432</v>
      </c>
      <c r="M131" s="162"/>
      <c r="N131" s="241" t="s">
        <v>0</v>
      </c>
      <c r="O131" s="172"/>
      <c r="P131" s="240" t="s">
        <v>0</v>
      </c>
    </row>
    <row r="132" spans="1:16" s="23" customFormat="1" ht="12">
      <c r="A132" s="75" t="s">
        <v>721</v>
      </c>
      <c r="B132" s="104">
        <v>734</v>
      </c>
      <c r="C132" s="372"/>
      <c r="D132" s="102">
        <v>34</v>
      </c>
      <c r="E132" s="210"/>
      <c r="F132" s="173">
        <v>0.044176</v>
      </c>
      <c r="G132" s="212"/>
      <c r="H132" s="117">
        <v>0.031361</v>
      </c>
      <c r="I132" s="172"/>
      <c r="J132" s="173">
        <v>0.024424</v>
      </c>
      <c r="K132" s="162"/>
      <c r="L132" s="117">
        <v>0.019054</v>
      </c>
      <c r="M132" s="162"/>
      <c r="N132" s="241" t="s">
        <v>0</v>
      </c>
      <c r="O132" s="172"/>
      <c r="P132" s="240" t="s">
        <v>0</v>
      </c>
    </row>
    <row r="133" spans="1:16" s="23" customFormat="1" ht="12">
      <c r="A133" s="75" t="s">
        <v>638</v>
      </c>
      <c r="B133" s="104">
        <v>735</v>
      </c>
      <c r="C133" s="372"/>
      <c r="D133" s="102">
        <v>138</v>
      </c>
      <c r="E133" s="210"/>
      <c r="F133" s="173">
        <v>0.033758</v>
      </c>
      <c r="G133" s="212"/>
      <c r="H133" s="117">
        <v>0.023965</v>
      </c>
      <c r="I133" s="172"/>
      <c r="J133" s="173">
        <v>0.014691</v>
      </c>
      <c r="K133" s="162"/>
      <c r="L133" s="117">
        <v>0.011461</v>
      </c>
      <c r="M133" s="162"/>
      <c r="N133" s="241" t="s">
        <v>0</v>
      </c>
      <c r="O133" s="172"/>
      <c r="P133" s="240" t="s">
        <v>0</v>
      </c>
    </row>
    <row r="134" spans="1:16" s="23" customFormat="1" ht="12">
      <c r="A134" s="75" t="s">
        <v>102</v>
      </c>
      <c r="B134" s="104">
        <v>738</v>
      </c>
      <c r="C134" s="372"/>
      <c r="D134" s="102">
        <v>738</v>
      </c>
      <c r="E134" s="210"/>
      <c r="F134" s="173">
        <v>0.00212</v>
      </c>
      <c r="G134" s="212"/>
      <c r="H134" s="117">
        <v>0.001505</v>
      </c>
      <c r="I134" s="172"/>
      <c r="J134" s="173">
        <v>0.002034</v>
      </c>
      <c r="K134" s="162"/>
      <c r="L134" s="117">
        <v>0.001587</v>
      </c>
      <c r="M134" s="162"/>
      <c r="N134" s="241" t="s">
        <v>0</v>
      </c>
      <c r="O134" s="172"/>
      <c r="P134" s="240" t="s">
        <v>0</v>
      </c>
    </row>
    <row r="135" spans="1:16" s="23" customFormat="1" ht="12">
      <c r="A135" s="75" t="s">
        <v>110</v>
      </c>
      <c r="B135" s="104">
        <v>740</v>
      </c>
      <c r="C135" s="372"/>
      <c r="D135" s="102">
        <v>740</v>
      </c>
      <c r="E135" s="210"/>
      <c r="F135" s="173">
        <v>0.055163</v>
      </c>
      <c r="G135" s="212"/>
      <c r="H135" s="117">
        <v>0.039161</v>
      </c>
      <c r="I135" s="172"/>
      <c r="J135" s="173">
        <v>0.020516</v>
      </c>
      <c r="K135" s="162"/>
      <c r="L135" s="117">
        <v>0.016005</v>
      </c>
      <c r="M135" s="162"/>
      <c r="N135" s="241" t="s">
        <v>0</v>
      </c>
      <c r="O135" s="172"/>
      <c r="P135" s="240" t="s">
        <v>0</v>
      </c>
    </row>
    <row r="136" spans="1:16" s="23" customFormat="1" ht="12">
      <c r="A136" s="75" t="s">
        <v>36</v>
      </c>
      <c r="B136" s="104">
        <v>741</v>
      </c>
      <c r="C136" s="372"/>
      <c r="D136" s="102">
        <v>741</v>
      </c>
      <c r="E136" s="210"/>
      <c r="F136" s="173">
        <v>0.013659</v>
      </c>
      <c r="G136" s="212"/>
      <c r="H136" s="117">
        <v>0.009697</v>
      </c>
      <c r="I136" s="172"/>
      <c r="J136" s="173">
        <v>0.010016</v>
      </c>
      <c r="K136" s="162"/>
      <c r="L136" s="117">
        <v>0.007814</v>
      </c>
      <c r="M136" s="162"/>
      <c r="N136" s="241" t="s">
        <v>0</v>
      </c>
      <c r="O136" s="172"/>
      <c r="P136" s="240" t="s">
        <v>0</v>
      </c>
    </row>
    <row r="137" spans="1:16" s="23" customFormat="1" ht="12">
      <c r="A137" s="75" t="s">
        <v>292</v>
      </c>
      <c r="B137" s="104">
        <v>742</v>
      </c>
      <c r="C137" s="372"/>
      <c r="D137" s="102">
        <v>48</v>
      </c>
      <c r="E137" s="210"/>
      <c r="F137" s="173">
        <v>0.003393</v>
      </c>
      <c r="G137" s="212"/>
      <c r="H137" s="117">
        <v>0.002409</v>
      </c>
      <c r="I137" s="172"/>
      <c r="J137" s="173">
        <v>0.004013</v>
      </c>
      <c r="K137" s="162"/>
      <c r="L137" s="117">
        <v>0.003131</v>
      </c>
      <c r="M137" s="162"/>
      <c r="N137" s="241" t="s">
        <v>0</v>
      </c>
      <c r="O137" s="172"/>
      <c r="P137" s="240" t="s">
        <v>0</v>
      </c>
    </row>
    <row r="138" spans="1:16" s="23" customFormat="1" ht="12">
      <c r="A138" s="75" t="s">
        <v>8</v>
      </c>
      <c r="B138" s="104">
        <v>744</v>
      </c>
      <c r="C138" s="372"/>
      <c r="D138" s="102">
        <v>22</v>
      </c>
      <c r="E138" s="210"/>
      <c r="F138" s="173" t="s">
        <v>0</v>
      </c>
      <c r="G138" s="212"/>
      <c r="H138" s="117" t="s">
        <v>0</v>
      </c>
      <c r="I138" s="172"/>
      <c r="J138" s="173">
        <v>1E-06</v>
      </c>
      <c r="K138" s="162"/>
      <c r="L138" s="117">
        <v>1E-06</v>
      </c>
      <c r="M138" s="162"/>
      <c r="N138" s="241" t="s">
        <v>0</v>
      </c>
      <c r="O138" s="172"/>
      <c r="P138" s="240" t="s">
        <v>0</v>
      </c>
    </row>
    <row r="139" spans="1:16" s="23" customFormat="1" ht="12">
      <c r="A139" s="75" t="s">
        <v>744</v>
      </c>
      <c r="B139" s="104">
        <v>762</v>
      </c>
      <c r="C139" s="372"/>
      <c r="D139" s="102">
        <v>34</v>
      </c>
      <c r="E139" s="210"/>
      <c r="F139" s="173">
        <v>0.020922</v>
      </c>
      <c r="G139" s="212"/>
      <c r="H139" s="117">
        <v>0.014853</v>
      </c>
      <c r="I139" s="172"/>
      <c r="J139" s="173">
        <v>0.021522</v>
      </c>
      <c r="K139" s="162"/>
      <c r="L139" s="117">
        <v>0.01679</v>
      </c>
      <c r="M139" s="162"/>
      <c r="N139" s="241" t="s">
        <v>0</v>
      </c>
      <c r="O139" s="172"/>
      <c r="P139" s="240" t="s">
        <v>0</v>
      </c>
    </row>
    <row r="140" spans="1:16" s="23" customFormat="1" ht="12">
      <c r="A140" s="75" t="s">
        <v>310</v>
      </c>
      <c r="B140" s="104">
        <v>764</v>
      </c>
      <c r="C140" s="372"/>
      <c r="D140" s="102">
        <v>29</v>
      </c>
      <c r="E140" s="210"/>
      <c r="F140" s="173">
        <v>0.029918</v>
      </c>
      <c r="G140" s="212"/>
      <c r="H140" s="117">
        <v>0.021239</v>
      </c>
      <c r="I140" s="172"/>
      <c r="J140" s="173">
        <v>0.021708</v>
      </c>
      <c r="K140" s="162"/>
      <c r="L140" s="117">
        <v>0.016935</v>
      </c>
      <c r="M140" s="162"/>
      <c r="N140" s="241" t="s">
        <v>0</v>
      </c>
      <c r="O140" s="172"/>
      <c r="P140" s="240" t="s">
        <v>0</v>
      </c>
    </row>
    <row r="141" spans="1:16" s="23" customFormat="1" ht="12">
      <c r="A141" s="75" t="s">
        <v>27</v>
      </c>
      <c r="B141" s="104">
        <v>765</v>
      </c>
      <c r="C141" s="372"/>
      <c r="D141" s="102">
        <v>765</v>
      </c>
      <c r="E141" s="210"/>
      <c r="F141" s="173">
        <v>0.015789</v>
      </c>
      <c r="G141" s="212"/>
      <c r="H141" s="117">
        <v>0.011209</v>
      </c>
      <c r="I141" s="172"/>
      <c r="J141" s="173">
        <v>0.007506</v>
      </c>
      <c r="K141" s="162"/>
      <c r="L141" s="117">
        <v>0.005856</v>
      </c>
      <c r="M141" s="162"/>
      <c r="N141" s="241" t="s">
        <v>0</v>
      </c>
      <c r="O141" s="172"/>
      <c r="P141" s="240" t="s">
        <v>0</v>
      </c>
    </row>
    <row r="142" spans="1:16" s="23" customFormat="1" ht="12">
      <c r="A142" s="75" t="s">
        <v>80</v>
      </c>
      <c r="B142" s="104">
        <v>766</v>
      </c>
      <c r="C142" s="372"/>
      <c r="D142" s="102">
        <v>766</v>
      </c>
      <c r="E142" s="210"/>
      <c r="F142" s="173">
        <v>0.166505</v>
      </c>
      <c r="G142" s="212"/>
      <c r="H142" s="117">
        <v>0.118204</v>
      </c>
      <c r="I142" s="172"/>
      <c r="J142" s="173">
        <v>0.091382</v>
      </c>
      <c r="K142" s="162"/>
      <c r="L142" s="117">
        <v>0.071291</v>
      </c>
      <c r="M142" s="162"/>
      <c r="N142" s="241" t="s">
        <v>0</v>
      </c>
      <c r="O142" s="172"/>
      <c r="P142" s="240" t="s">
        <v>0</v>
      </c>
    </row>
    <row r="143" spans="1:16" s="23" customFormat="1" ht="12">
      <c r="A143" s="75" t="s">
        <v>41</v>
      </c>
      <c r="B143" s="104">
        <v>772</v>
      </c>
      <c r="C143" s="372"/>
      <c r="D143" s="102">
        <v>772</v>
      </c>
      <c r="E143" s="210"/>
      <c r="F143" s="173">
        <v>0.073334</v>
      </c>
      <c r="G143" s="212"/>
      <c r="H143" s="117">
        <v>0.052061</v>
      </c>
      <c r="I143" s="172"/>
      <c r="J143" s="173">
        <v>0.034336</v>
      </c>
      <c r="K143" s="162"/>
      <c r="L143" s="117">
        <v>0.026787</v>
      </c>
      <c r="M143" s="162"/>
      <c r="N143" s="241" t="s">
        <v>0</v>
      </c>
      <c r="O143" s="172"/>
      <c r="P143" s="240" t="s">
        <v>0</v>
      </c>
    </row>
    <row r="144" spans="1:16" s="23" customFormat="1" ht="12">
      <c r="A144" s="75" t="s">
        <v>48</v>
      </c>
      <c r="B144" s="104">
        <v>777</v>
      </c>
      <c r="C144" s="372"/>
      <c r="D144" s="102">
        <v>777</v>
      </c>
      <c r="E144" s="210"/>
      <c r="F144" s="173">
        <v>0.007884</v>
      </c>
      <c r="G144" s="212"/>
      <c r="H144" s="117">
        <v>0.005597</v>
      </c>
      <c r="I144" s="172"/>
      <c r="J144" s="173">
        <v>0.011401</v>
      </c>
      <c r="K144" s="162"/>
      <c r="L144" s="117">
        <v>0.008894</v>
      </c>
      <c r="M144" s="162"/>
      <c r="N144" s="241" t="s">
        <v>0</v>
      </c>
      <c r="O144" s="172"/>
      <c r="P144" s="240" t="s">
        <v>0</v>
      </c>
    </row>
    <row r="145" spans="1:16" s="23" customFormat="1" ht="12">
      <c r="A145" s="75" t="s">
        <v>722</v>
      </c>
      <c r="B145" s="104">
        <v>787</v>
      </c>
      <c r="C145" s="372"/>
      <c r="D145" s="102">
        <v>787</v>
      </c>
      <c r="E145" s="210"/>
      <c r="F145" s="173">
        <v>0.004062</v>
      </c>
      <c r="G145" s="212"/>
      <c r="H145" s="117">
        <v>0.002884</v>
      </c>
      <c r="I145" s="172"/>
      <c r="J145" s="173">
        <v>0.00418</v>
      </c>
      <c r="K145" s="162"/>
      <c r="L145" s="117">
        <v>0.003261</v>
      </c>
      <c r="M145" s="162"/>
      <c r="N145" s="241" t="s">
        <v>0</v>
      </c>
      <c r="O145" s="172"/>
      <c r="P145" s="240" t="s">
        <v>0</v>
      </c>
    </row>
    <row r="146" spans="1:16" s="23" customFormat="1" ht="12">
      <c r="A146" s="75" t="s">
        <v>221</v>
      </c>
      <c r="B146" s="104">
        <v>791</v>
      </c>
      <c r="C146" s="372"/>
      <c r="D146" s="102">
        <v>53</v>
      </c>
      <c r="E146" s="210"/>
      <c r="F146" s="173">
        <v>0.199373</v>
      </c>
      <c r="G146" s="212"/>
      <c r="H146" s="117">
        <v>0.141537</v>
      </c>
      <c r="I146" s="172"/>
      <c r="J146" s="173">
        <v>0.079337</v>
      </c>
      <c r="K146" s="162"/>
      <c r="L146" s="117">
        <v>0.061894</v>
      </c>
      <c r="M146" s="162"/>
      <c r="N146" s="241" t="s">
        <v>0</v>
      </c>
      <c r="O146" s="172"/>
      <c r="P146" s="240" t="s">
        <v>0</v>
      </c>
    </row>
    <row r="147" spans="1:16" s="23" customFormat="1" ht="12">
      <c r="A147" s="75" t="s">
        <v>637</v>
      </c>
      <c r="B147" s="104">
        <v>792</v>
      </c>
      <c r="C147" s="372"/>
      <c r="D147" s="102">
        <v>73</v>
      </c>
      <c r="E147" s="210"/>
      <c r="F147" s="173">
        <v>0.075546</v>
      </c>
      <c r="G147" s="212"/>
      <c r="H147" s="117">
        <v>0.053631</v>
      </c>
      <c r="I147" s="172"/>
      <c r="J147" s="173">
        <v>0.019616</v>
      </c>
      <c r="K147" s="162"/>
      <c r="L147" s="117">
        <v>0.015303</v>
      </c>
      <c r="M147" s="162"/>
      <c r="N147" s="241" t="s">
        <v>0</v>
      </c>
      <c r="O147" s="172"/>
      <c r="P147" s="240" t="s">
        <v>0</v>
      </c>
    </row>
    <row r="148" spans="1:16" s="23" customFormat="1" ht="12">
      <c r="A148" s="75" t="s">
        <v>38</v>
      </c>
      <c r="B148" s="104">
        <v>793</v>
      </c>
      <c r="C148" s="372"/>
      <c r="D148" s="102">
        <v>793</v>
      </c>
      <c r="E148" s="210"/>
      <c r="F148" s="173">
        <v>0.154964</v>
      </c>
      <c r="G148" s="212"/>
      <c r="H148" s="117">
        <v>0.110011</v>
      </c>
      <c r="I148" s="172"/>
      <c r="J148" s="173">
        <v>0.079606</v>
      </c>
      <c r="K148" s="162"/>
      <c r="L148" s="117">
        <v>0.062104</v>
      </c>
      <c r="M148" s="162"/>
      <c r="N148" s="241" t="s">
        <v>0</v>
      </c>
      <c r="O148" s="172"/>
      <c r="P148" s="240" t="s">
        <v>0</v>
      </c>
    </row>
    <row r="149" spans="1:16" s="23" customFormat="1" ht="12">
      <c r="A149" s="75" t="s">
        <v>181</v>
      </c>
      <c r="B149" s="104">
        <v>796</v>
      </c>
      <c r="C149" s="372"/>
      <c r="D149" s="102">
        <v>73</v>
      </c>
      <c r="E149" s="210"/>
      <c r="F149" s="173">
        <v>0.001548</v>
      </c>
      <c r="G149" s="212"/>
      <c r="H149" s="117">
        <v>0.001099</v>
      </c>
      <c r="I149" s="172"/>
      <c r="J149" s="173">
        <v>0.004316</v>
      </c>
      <c r="K149" s="162"/>
      <c r="L149" s="117">
        <v>0.003367</v>
      </c>
      <c r="M149" s="162"/>
      <c r="N149" s="241" t="s">
        <v>0</v>
      </c>
      <c r="O149" s="172"/>
      <c r="P149" s="240" t="s">
        <v>0</v>
      </c>
    </row>
    <row r="150" spans="1:16" s="23" customFormat="1" ht="12">
      <c r="A150" s="75" t="s">
        <v>779</v>
      </c>
      <c r="B150" s="104">
        <v>797</v>
      </c>
      <c r="C150" s="372"/>
      <c r="D150" s="102">
        <v>797</v>
      </c>
      <c r="E150" s="210"/>
      <c r="F150" s="173">
        <v>0.046341</v>
      </c>
      <c r="G150" s="212"/>
      <c r="H150" s="117">
        <v>0.032898</v>
      </c>
      <c r="I150" s="172"/>
      <c r="J150" s="173">
        <v>0.025727</v>
      </c>
      <c r="K150" s="162"/>
      <c r="L150" s="117">
        <v>0.020071</v>
      </c>
      <c r="M150" s="162"/>
      <c r="N150" s="241" t="s">
        <v>0</v>
      </c>
      <c r="O150" s="172"/>
      <c r="P150" s="240" t="s">
        <v>0</v>
      </c>
    </row>
    <row r="151" spans="1:16" s="23" customFormat="1" ht="12">
      <c r="A151" s="75" t="s">
        <v>111</v>
      </c>
      <c r="B151" s="104">
        <v>799</v>
      </c>
      <c r="C151" s="372"/>
      <c r="D151" s="102">
        <v>799</v>
      </c>
      <c r="E151" s="210"/>
      <c r="F151" s="173">
        <v>0.019329</v>
      </c>
      <c r="G151" s="212"/>
      <c r="H151" s="117">
        <v>0.013722</v>
      </c>
      <c r="I151" s="172"/>
      <c r="J151" s="173">
        <v>0.012471</v>
      </c>
      <c r="K151" s="162"/>
      <c r="L151" s="117">
        <v>0.009729</v>
      </c>
      <c r="M151" s="162"/>
      <c r="N151" s="241" t="s">
        <v>0</v>
      </c>
      <c r="O151" s="172"/>
      <c r="P151" s="240" t="s">
        <v>0</v>
      </c>
    </row>
    <row r="152" spans="1:16" s="23" customFormat="1" ht="12">
      <c r="A152" s="75" t="s">
        <v>723</v>
      </c>
      <c r="B152" s="104">
        <v>801</v>
      </c>
      <c r="C152" s="372"/>
      <c r="D152" s="102">
        <v>801</v>
      </c>
      <c r="E152" s="210"/>
      <c r="F152" s="173">
        <v>4.561467</v>
      </c>
      <c r="G152" s="212"/>
      <c r="H152" s="117">
        <v>3.238242</v>
      </c>
      <c r="I152" s="172"/>
      <c r="J152" s="173">
        <v>2.236382</v>
      </c>
      <c r="K152" s="162"/>
      <c r="L152" s="117">
        <v>1.744691</v>
      </c>
      <c r="M152" s="162"/>
      <c r="N152" s="241" t="s">
        <v>0</v>
      </c>
      <c r="O152" s="172"/>
      <c r="P152" s="240" t="s">
        <v>0</v>
      </c>
    </row>
    <row r="153" spans="1:16" s="23" customFormat="1" ht="12">
      <c r="A153" s="75" t="s">
        <v>65</v>
      </c>
      <c r="B153" s="104">
        <v>805</v>
      </c>
      <c r="C153" s="372"/>
      <c r="D153" s="102">
        <v>805</v>
      </c>
      <c r="E153" s="210"/>
      <c r="F153" s="173">
        <v>0.040056</v>
      </c>
      <c r="G153" s="212"/>
      <c r="H153" s="117">
        <v>0.028436</v>
      </c>
      <c r="I153" s="172"/>
      <c r="J153" s="173">
        <v>0.020914</v>
      </c>
      <c r="K153" s="162"/>
      <c r="L153" s="117">
        <v>0.016316</v>
      </c>
      <c r="M153" s="162"/>
      <c r="N153" s="241" t="s">
        <v>0</v>
      </c>
      <c r="O153" s="172"/>
      <c r="P153" s="240" t="s">
        <v>0</v>
      </c>
    </row>
    <row r="154" spans="1:16" s="23" customFormat="1" ht="12">
      <c r="A154" s="75" t="s">
        <v>268</v>
      </c>
      <c r="B154" s="104">
        <v>807</v>
      </c>
      <c r="C154" s="372">
        <v>490</v>
      </c>
      <c r="D154" s="102">
        <v>0</v>
      </c>
      <c r="E154" s="210"/>
      <c r="F154" s="173" t="s">
        <v>0</v>
      </c>
      <c r="G154" s="212"/>
      <c r="H154" s="117" t="s">
        <v>0</v>
      </c>
      <c r="I154" s="172"/>
      <c r="J154" s="173" t="s">
        <v>0</v>
      </c>
      <c r="K154" s="162"/>
      <c r="L154" s="117" t="s">
        <v>0</v>
      </c>
      <c r="M154" s="162"/>
      <c r="N154" s="241" t="s">
        <v>0</v>
      </c>
      <c r="O154" s="172"/>
      <c r="P154" s="240" t="s">
        <v>0</v>
      </c>
    </row>
    <row r="155" spans="1:16" s="23" customFormat="1" ht="12">
      <c r="A155" s="75" t="s">
        <v>212</v>
      </c>
      <c r="B155" s="104">
        <v>810</v>
      </c>
      <c r="C155" s="372"/>
      <c r="D155" s="102">
        <v>810</v>
      </c>
      <c r="E155" s="210"/>
      <c r="F155" s="173">
        <v>0.006661</v>
      </c>
      <c r="G155" s="212"/>
      <c r="H155" s="117">
        <v>0.004729</v>
      </c>
      <c r="I155" s="172"/>
      <c r="J155" s="173">
        <v>0.006059</v>
      </c>
      <c r="K155" s="162"/>
      <c r="L155" s="117">
        <v>0.004727</v>
      </c>
      <c r="M155" s="162"/>
      <c r="N155" s="241" t="s">
        <v>0</v>
      </c>
      <c r="O155" s="172"/>
      <c r="P155" s="240" t="s">
        <v>0</v>
      </c>
    </row>
    <row r="156" spans="1:16" s="23" customFormat="1" ht="12">
      <c r="A156" s="75" t="s">
        <v>4</v>
      </c>
      <c r="B156" s="104">
        <v>811</v>
      </c>
      <c r="C156" s="372"/>
      <c r="D156" s="102">
        <v>811</v>
      </c>
      <c r="E156" s="210"/>
      <c r="F156" s="173">
        <v>0.012868</v>
      </c>
      <c r="G156" s="212"/>
      <c r="H156" s="117">
        <v>0.009135</v>
      </c>
      <c r="I156" s="172"/>
      <c r="J156" s="173">
        <v>0.037609</v>
      </c>
      <c r="K156" s="162"/>
      <c r="L156" s="117">
        <v>0.02934</v>
      </c>
      <c r="M156" s="162"/>
      <c r="N156" s="241" t="s">
        <v>0</v>
      </c>
      <c r="O156" s="172"/>
      <c r="P156" s="240" t="s">
        <v>0</v>
      </c>
    </row>
    <row r="157" spans="1:16" s="23" customFormat="1" ht="12">
      <c r="A157" s="75" t="s">
        <v>5</v>
      </c>
      <c r="B157" s="104">
        <v>812</v>
      </c>
      <c r="C157" s="372"/>
      <c r="D157" s="102">
        <v>812</v>
      </c>
      <c r="E157" s="210"/>
      <c r="F157" s="173">
        <v>0.050588</v>
      </c>
      <c r="G157" s="212"/>
      <c r="H157" s="117">
        <v>0.035913</v>
      </c>
      <c r="I157" s="172"/>
      <c r="J157" s="173">
        <v>0.022782</v>
      </c>
      <c r="K157" s="162"/>
      <c r="L157" s="117">
        <v>0.017773</v>
      </c>
      <c r="M157" s="162"/>
      <c r="N157" s="241" t="s">
        <v>0</v>
      </c>
      <c r="O157" s="172"/>
      <c r="P157" s="240" t="s">
        <v>0</v>
      </c>
    </row>
    <row r="158" spans="1:16" s="23" customFormat="1" ht="12">
      <c r="A158" s="75" t="s">
        <v>11</v>
      </c>
      <c r="B158" s="104">
        <v>813</v>
      </c>
      <c r="C158" s="372"/>
      <c r="D158" s="102">
        <v>813</v>
      </c>
      <c r="E158" s="210"/>
      <c r="F158" s="173">
        <v>0.143264</v>
      </c>
      <c r="G158" s="212"/>
      <c r="H158" s="117">
        <v>0.101705</v>
      </c>
      <c r="I158" s="172"/>
      <c r="J158" s="173">
        <v>0.070926</v>
      </c>
      <c r="K158" s="162"/>
      <c r="L158" s="117">
        <v>0.055332</v>
      </c>
      <c r="M158" s="162"/>
      <c r="N158" s="241" t="s">
        <v>0</v>
      </c>
      <c r="O158" s="172"/>
      <c r="P158" s="240" t="s">
        <v>0</v>
      </c>
    </row>
    <row r="159" spans="1:16" s="23" customFormat="1" ht="12">
      <c r="A159" s="75" t="s">
        <v>7</v>
      </c>
      <c r="B159" s="104">
        <v>816</v>
      </c>
      <c r="C159" s="372"/>
      <c r="D159" s="102">
        <v>816</v>
      </c>
      <c r="E159" s="210"/>
      <c r="F159" s="173">
        <v>0.040921</v>
      </c>
      <c r="G159" s="212"/>
      <c r="H159" s="117">
        <v>0.02905</v>
      </c>
      <c r="I159" s="172"/>
      <c r="J159" s="173">
        <v>0.010847</v>
      </c>
      <c r="K159" s="162"/>
      <c r="L159" s="117">
        <v>0.008462</v>
      </c>
      <c r="M159" s="162"/>
      <c r="N159" s="241" t="s">
        <v>0</v>
      </c>
      <c r="O159" s="172"/>
      <c r="P159" s="240" t="s">
        <v>0</v>
      </c>
    </row>
    <row r="160" spans="1:16" s="23" customFormat="1" ht="12">
      <c r="A160" s="75" t="s">
        <v>57</v>
      </c>
      <c r="B160" s="104">
        <v>817</v>
      </c>
      <c r="C160" s="372"/>
      <c r="D160" s="102">
        <v>49</v>
      </c>
      <c r="E160" s="210"/>
      <c r="F160" s="173">
        <v>0.117485</v>
      </c>
      <c r="G160" s="212"/>
      <c r="H160" s="117">
        <v>0.083404</v>
      </c>
      <c r="I160" s="172"/>
      <c r="J160" s="173">
        <v>0.090281</v>
      </c>
      <c r="K160" s="162"/>
      <c r="L160" s="117">
        <v>0.070432</v>
      </c>
      <c r="M160" s="162"/>
      <c r="N160" s="241" t="s">
        <v>0</v>
      </c>
      <c r="O160" s="172"/>
      <c r="P160" s="240" t="s">
        <v>0</v>
      </c>
    </row>
    <row r="161" spans="1:16" s="23" customFormat="1" ht="12">
      <c r="A161" s="75" t="s">
        <v>140</v>
      </c>
      <c r="B161" s="104">
        <v>818</v>
      </c>
      <c r="C161" s="372"/>
      <c r="D161" s="102">
        <v>23</v>
      </c>
      <c r="E161" s="210"/>
      <c r="F161" s="173">
        <v>0.011963</v>
      </c>
      <c r="G161" s="212"/>
      <c r="H161" s="117">
        <v>0.008493</v>
      </c>
      <c r="I161" s="172"/>
      <c r="J161" s="173">
        <v>1E-06</v>
      </c>
      <c r="K161" s="162"/>
      <c r="L161" s="117">
        <v>1E-06</v>
      </c>
      <c r="M161" s="162"/>
      <c r="N161" s="241" t="s">
        <v>0</v>
      </c>
      <c r="O161" s="172"/>
      <c r="P161" s="240" t="s">
        <v>0</v>
      </c>
    </row>
    <row r="162" spans="1:16" s="23" customFormat="1" ht="12">
      <c r="A162" s="75" t="s">
        <v>14</v>
      </c>
      <c r="B162" s="104">
        <v>819</v>
      </c>
      <c r="C162" s="372"/>
      <c r="D162" s="102">
        <v>819</v>
      </c>
      <c r="E162" s="210"/>
      <c r="F162" s="173">
        <v>0.041735</v>
      </c>
      <c r="G162" s="212"/>
      <c r="H162" s="117">
        <v>0.029628</v>
      </c>
      <c r="I162" s="172"/>
      <c r="J162" s="173">
        <v>0.029017</v>
      </c>
      <c r="K162" s="162"/>
      <c r="L162" s="117">
        <v>0.022637</v>
      </c>
      <c r="M162" s="162"/>
      <c r="N162" s="241" t="s">
        <v>0</v>
      </c>
      <c r="O162" s="172"/>
      <c r="P162" s="240" t="s">
        <v>0</v>
      </c>
    </row>
    <row r="163" spans="1:16" s="23" customFormat="1" ht="12">
      <c r="A163" s="75" t="s">
        <v>112</v>
      </c>
      <c r="B163" s="104">
        <v>820</v>
      </c>
      <c r="C163" s="372"/>
      <c r="D163" s="102">
        <v>820</v>
      </c>
      <c r="E163" s="210"/>
      <c r="F163" s="173">
        <v>0.568091</v>
      </c>
      <c r="G163" s="212"/>
      <c r="H163" s="117">
        <v>0.403295</v>
      </c>
      <c r="I163" s="172"/>
      <c r="J163" s="173">
        <v>0.314189</v>
      </c>
      <c r="K163" s="162"/>
      <c r="L163" s="117">
        <v>0.245111</v>
      </c>
      <c r="M163" s="162"/>
      <c r="N163" s="241" t="s">
        <v>0</v>
      </c>
      <c r="O163" s="172"/>
      <c r="P163" s="240" t="s">
        <v>0</v>
      </c>
    </row>
    <row r="164" spans="1:16" s="23" customFormat="1" ht="12">
      <c r="A164" s="75" t="s">
        <v>780</v>
      </c>
      <c r="B164" s="104">
        <v>823</v>
      </c>
      <c r="C164" s="372"/>
      <c r="D164" s="102">
        <v>823</v>
      </c>
      <c r="E164" s="210"/>
      <c r="F164" s="173">
        <v>1.057962</v>
      </c>
      <c r="G164" s="212"/>
      <c r="H164" s="117">
        <v>0.75106</v>
      </c>
      <c r="I164" s="172"/>
      <c r="J164" s="173">
        <v>0.665657</v>
      </c>
      <c r="K164" s="162"/>
      <c r="L164" s="117">
        <v>0.519306</v>
      </c>
      <c r="M164" s="162"/>
      <c r="N164" s="241" t="s">
        <v>0</v>
      </c>
      <c r="O164" s="172"/>
      <c r="P164" s="240" t="s">
        <v>0</v>
      </c>
    </row>
    <row r="165" spans="1:16" s="23" customFormat="1" ht="12">
      <c r="A165" s="75" t="s">
        <v>19</v>
      </c>
      <c r="B165" s="104">
        <v>825</v>
      </c>
      <c r="C165" s="372">
        <v>801</v>
      </c>
      <c r="D165" s="102">
        <v>0</v>
      </c>
      <c r="E165" s="210"/>
      <c r="F165" s="173" t="s">
        <v>0</v>
      </c>
      <c r="G165" s="212"/>
      <c r="H165" s="117" t="s">
        <v>0</v>
      </c>
      <c r="I165" s="172"/>
      <c r="J165" s="173" t="s">
        <v>0</v>
      </c>
      <c r="K165" s="162"/>
      <c r="L165" s="117" t="s">
        <v>0</v>
      </c>
      <c r="M165" s="162"/>
      <c r="N165" s="241" t="s">
        <v>0</v>
      </c>
      <c r="O165" s="172"/>
      <c r="P165" s="240" t="s">
        <v>0</v>
      </c>
    </row>
    <row r="166" spans="1:16" s="23" customFormat="1" ht="12">
      <c r="A166" s="75" t="s">
        <v>311</v>
      </c>
      <c r="B166" s="104">
        <v>826</v>
      </c>
      <c r="C166" s="372"/>
      <c r="D166" s="102">
        <v>138</v>
      </c>
      <c r="E166" s="210"/>
      <c r="F166" s="173">
        <v>0.063426</v>
      </c>
      <c r="G166" s="212"/>
      <c r="H166" s="117">
        <v>0.045027</v>
      </c>
      <c r="I166" s="172"/>
      <c r="J166" s="173">
        <v>0.019634</v>
      </c>
      <c r="K166" s="162"/>
      <c r="L166" s="117">
        <v>0.015317</v>
      </c>
      <c r="M166" s="162"/>
      <c r="N166" s="241" t="s">
        <v>0</v>
      </c>
      <c r="O166" s="172"/>
      <c r="P166" s="240" t="s">
        <v>0</v>
      </c>
    </row>
    <row r="167" spans="1:16" s="23" customFormat="1" ht="12">
      <c r="A167" s="75" t="s">
        <v>90</v>
      </c>
      <c r="B167" s="104">
        <v>827</v>
      </c>
      <c r="C167" s="372"/>
      <c r="D167" s="102">
        <v>827</v>
      </c>
      <c r="E167" s="210"/>
      <c r="F167" s="173">
        <v>2.355518</v>
      </c>
      <c r="G167" s="212"/>
      <c r="H167" s="117">
        <v>1.672211</v>
      </c>
      <c r="I167" s="172"/>
      <c r="J167" s="173">
        <v>1.0256</v>
      </c>
      <c r="K167" s="162"/>
      <c r="L167" s="117">
        <v>0.800111</v>
      </c>
      <c r="M167" s="162"/>
      <c r="N167" s="241" t="s">
        <v>0</v>
      </c>
      <c r="O167" s="172"/>
      <c r="P167" s="240" t="s">
        <v>0</v>
      </c>
    </row>
    <row r="168" spans="1:16" s="23" customFormat="1" ht="12">
      <c r="A168" s="75" t="s">
        <v>107</v>
      </c>
      <c r="B168" s="104">
        <v>831</v>
      </c>
      <c r="C168" s="372"/>
      <c r="D168" s="102">
        <v>831</v>
      </c>
      <c r="E168" s="210"/>
      <c r="F168" s="173">
        <v>0.000817</v>
      </c>
      <c r="G168" s="212"/>
      <c r="H168" s="117">
        <v>0.00058</v>
      </c>
      <c r="I168" s="172"/>
      <c r="J168" s="173">
        <v>0.000513</v>
      </c>
      <c r="K168" s="162"/>
      <c r="L168" s="117">
        <v>0.0004</v>
      </c>
      <c r="M168" s="162"/>
      <c r="N168" s="241" t="s">
        <v>0</v>
      </c>
      <c r="O168" s="172"/>
      <c r="P168" s="240" t="s">
        <v>0</v>
      </c>
    </row>
    <row r="169" spans="1:16" s="23" customFormat="1" ht="12">
      <c r="A169" s="75" t="s">
        <v>24</v>
      </c>
      <c r="B169" s="104">
        <v>832</v>
      </c>
      <c r="C169" s="372"/>
      <c r="D169" s="102">
        <v>832</v>
      </c>
      <c r="E169" s="210"/>
      <c r="F169" s="173">
        <v>0.032128</v>
      </c>
      <c r="G169" s="212"/>
      <c r="H169" s="117">
        <v>0.022808</v>
      </c>
      <c r="I169" s="172"/>
      <c r="J169" s="173">
        <v>0.016154</v>
      </c>
      <c r="K169" s="162"/>
      <c r="L169" s="117">
        <v>0.012602</v>
      </c>
      <c r="M169" s="162"/>
      <c r="N169" s="241" t="s">
        <v>0</v>
      </c>
      <c r="O169" s="172"/>
      <c r="P169" s="240" t="s">
        <v>0</v>
      </c>
    </row>
    <row r="170" spans="1:16" s="23" customFormat="1" ht="12">
      <c r="A170" s="75" t="s">
        <v>52</v>
      </c>
      <c r="B170" s="104">
        <v>833</v>
      </c>
      <c r="C170" s="372"/>
      <c r="D170" s="102">
        <v>43</v>
      </c>
      <c r="E170" s="210"/>
      <c r="F170" s="173">
        <v>0.006339</v>
      </c>
      <c r="G170" s="212"/>
      <c r="H170" s="117">
        <v>0.0045</v>
      </c>
      <c r="I170" s="172"/>
      <c r="J170" s="173">
        <v>1E-06</v>
      </c>
      <c r="K170" s="162"/>
      <c r="L170" s="117">
        <v>1E-06</v>
      </c>
      <c r="M170" s="162"/>
      <c r="N170" s="241" t="s">
        <v>0</v>
      </c>
      <c r="O170" s="172"/>
      <c r="P170" s="240" t="s">
        <v>0</v>
      </c>
    </row>
    <row r="171" spans="1:16" s="23" customFormat="1" ht="12">
      <c r="A171" s="75" t="s">
        <v>627</v>
      </c>
      <c r="B171" s="104">
        <v>834</v>
      </c>
      <c r="C171" s="372"/>
      <c r="D171" s="102">
        <v>53</v>
      </c>
      <c r="E171" s="210"/>
      <c r="F171" s="173">
        <v>0.401345</v>
      </c>
      <c r="G171" s="212"/>
      <c r="H171" s="117">
        <v>0.28492</v>
      </c>
      <c r="I171" s="172"/>
      <c r="J171" s="173">
        <v>0.080687</v>
      </c>
      <c r="K171" s="162"/>
      <c r="L171" s="117">
        <v>0.062947</v>
      </c>
      <c r="M171" s="162"/>
      <c r="N171" s="241" t="s">
        <v>0</v>
      </c>
      <c r="O171" s="172"/>
      <c r="P171" s="240" t="s">
        <v>0</v>
      </c>
    </row>
    <row r="172" spans="1:16" s="23" customFormat="1" ht="12">
      <c r="A172" s="75" t="s">
        <v>262</v>
      </c>
      <c r="B172" s="104">
        <v>835</v>
      </c>
      <c r="C172" s="372"/>
      <c r="D172" s="102">
        <v>61</v>
      </c>
      <c r="E172" s="210"/>
      <c r="F172" s="173">
        <v>0.008657</v>
      </c>
      <c r="G172" s="212"/>
      <c r="H172" s="117">
        <v>0.006146</v>
      </c>
      <c r="I172" s="172"/>
      <c r="J172" s="173">
        <v>1E-06</v>
      </c>
      <c r="K172" s="162"/>
      <c r="L172" s="117">
        <v>1E-06</v>
      </c>
      <c r="M172" s="162"/>
      <c r="N172" s="241" t="s">
        <v>0</v>
      </c>
      <c r="O172" s="172"/>
      <c r="P172" s="240" t="s">
        <v>0</v>
      </c>
    </row>
    <row r="173" spans="1:16" s="23" customFormat="1" ht="12">
      <c r="A173" s="75" t="s">
        <v>114</v>
      </c>
      <c r="B173" s="104">
        <v>836</v>
      </c>
      <c r="C173" s="372"/>
      <c r="D173" s="102">
        <v>836</v>
      </c>
      <c r="E173" s="210"/>
      <c r="F173" s="173">
        <v>0.159393</v>
      </c>
      <c r="G173" s="212"/>
      <c r="H173" s="117">
        <v>0.113155</v>
      </c>
      <c r="I173" s="172"/>
      <c r="J173" s="173">
        <v>0.091408</v>
      </c>
      <c r="K173" s="162"/>
      <c r="L173" s="117">
        <v>0.071311</v>
      </c>
      <c r="M173" s="162"/>
      <c r="N173" s="241" t="s">
        <v>0</v>
      </c>
      <c r="O173" s="172"/>
      <c r="P173" s="240" t="s">
        <v>0</v>
      </c>
    </row>
    <row r="174" spans="1:16" s="23" customFormat="1" ht="12">
      <c r="A174" s="75" t="s">
        <v>237</v>
      </c>
      <c r="B174" s="104">
        <v>838</v>
      </c>
      <c r="C174" s="372">
        <v>490</v>
      </c>
      <c r="D174" s="102">
        <v>0</v>
      </c>
      <c r="E174" s="210"/>
      <c r="F174" s="173" t="s">
        <v>0</v>
      </c>
      <c r="G174" s="212"/>
      <c r="H174" s="117" t="s">
        <v>0</v>
      </c>
      <c r="I174" s="172"/>
      <c r="J174" s="173" t="s">
        <v>0</v>
      </c>
      <c r="K174" s="162"/>
      <c r="L174" s="117" t="s">
        <v>0</v>
      </c>
      <c r="M174" s="162"/>
      <c r="N174" s="241" t="s">
        <v>0</v>
      </c>
      <c r="O174" s="172"/>
      <c r="P174" s="240" t="s">
        <v>0</v>
      </c>
    </row>
    <row r="175" spans="1:16" s="23" customFormat="1" ht="12">
      <c r="A175" s="75" t="s">
        <v>121</v>
      </c>
      <c r="B175" s="104">
        <v>839</v>
      </c>
      <c r="C175" s="372"/>
      <c r="D175" s="102">
        <v>839</v>
      </c>
      <c r="E175" s="210"/>
      <c r="F175" s="173">
        <v>0.289623</v>
      </c>
      <c r="G175" s="212"/>
      <c r="H175" s="117">
        <v>0.205607</v>
      </c>
      <c r="I175" s="172"/>
      <c r="J175" s="173">
        <v>0.169954</v>
      </c>
      <c r="K175" s="162"/>
      <c r="L175" s="117">
        <v>0.132588</v>
      </c>
      <c r="M175" s="162"/>
      <c r="N175" s="241" t="s">
        <v>0</v>
      </c>
      <c r="O175" s="172"/>
      <c r="P175" s="240" t="s">
        <v>0</v>
      </c>
    </row>
    <row r="176" spans="1:16" s="23" customFormat="1" ht="12">
      <c r="A176" s="75" t="s">
        <v>26</v>
      </c>
      <c r="B176" s="104">
        <v>840</v>
      </c>
      <c r="C176" s="372"/>
      <c r="D176" s="102">
        <v>840</v>
      </c>
      <c r="E176" s="210"/>
      <c r="F176" s="173">
        <v>0.158029</v>
      </c>
      <c r="G176" s="212"/>
      <c r="H176" s="117">
        <v>0.112187</v>
      </c>
      <c r="I176" s="172"/>
      <c r="J176" s="173">
        <v>0.103271</v>
      </c>
      <c r="K176" s="162"/>
      <c r="L176" s="117">
        <v>0.080566</v>
      </c>
      <c r="M176" s="162"/>
      <c r="N176" s="241" t="s">
        <v>0</v>
      </c>
      <c r="O176" s="172"/>
      <c r="P176" s="240" t="s">
        <v>0</v>
      </c>
    </row>
    <row r="177" spans="1:16" s="23" customFormat="1" ht="12">
      <c r="A177" s="75" t="s">
        <v>6</v>
      </c>
      <c r="B177" s="104">
        <v>841</v>
      </c>
      <c r="C177" s="372"/>
      <c r="D177" s="102">
        <v>841</v>
      </c>
      <c r="E177" s="210"/>
      <c r="F177" s="173">
        <v>0.110419</v>
      </c>
      <c r="G177" s="212"/>
      <c r="H177" s="117">
        <v>0.078388</v>
      </c>
      <c r="I177" s="172"/>
      <c r="J177" s="173">
        <v>0.053371</v>
      </c>
      <c r="K177" s="162"/>
      <c r="L177" s="117">
        <v>0.041637</v>
      </c>
      <c r="M177" s="162"/>
      <c r="N177" s="241" t="s">
        <v>0</v>
      </c>
      <c r="O177" s="172"/>
      <c r="P177" s="240" t="s">
        <v>0</v>
      </c>
    </row>
    <row r="178" spans="1:16" s="23" customFormat="1" ht="12">
      <c r="A178" s="75" t="s">
        <v>10</v>
      </c>
      <c r="B178" s="104">
        <v>842</v>
      </c>
      <c r="C178" s="372">
        <v>870</v>
      </c>
      <c r="D178" s="102">
        <v>0</v>
      </c>
      <c r="E178" s="210"/>
      <c r="F178" s="173" t="s">
        <v>0</v>
      </c>
      <c r="G178" s="212"/>
      <c r="H178" s="117" t="s">
        <v>0</v>
      </c>
      <c r="I178" s="172"/>
      <c r="J178" s="173" t="s">
        <v>0</v>
      </c>
      <c r="K178" s="162"/>
      <c r="L178" s="117" t="s">
        <v>0</v>
      </c>
      <c r="M178" s="162"/>
      <c r="N178" s="241" t="s">
        <v>0</v>
      </c>
      <c r="O178" s="172"/>
      <c r="P178" s="240" t="s">
        <v>0</v>
      </c>
    </row>
    <row r="179" spans="1:16" s="23" customFormat="1" ht="12">
      <c r="A179" s="75" t="s">
        <v>12</v>
      </c>
      <c r="B179" s="104">
        <v>843</v>
      </c>
      <c r="C179" s="372"/>
      <c r="D179" s="102">
        <v>843</v>
      </c>
      <c r="E179" s="210"/>
      <c r="F179" s="173">
        <v>0.023299</v>
      </c>
      <c r="G179" s="212"/>
      <c r="H179" s="117">
        <v>0.01654</v>
      </c>
      <c r="I179" s="172"/>
      <c r="J179" s="173">
        <v>0.009739</v>
      </c>
      <c r="K179" s="162"/>
      <c r="L179" s="117">
        <v>0.007598</v>
      </c>
      <c r="M179" s="162"/>
      <c r="N179" s="241" t="s">
        <v>0</v>
      </c>
      <c r="O179" s="172"/>
      <c r="P179" s="240" t="s">
        <v>0</v>
      </c>
    </row>
    <row r="180" spans="1:16" s="23" customFormat="1" ht="12">
      <c r="A180" s="75" t="s">
        <v>216</v>
      </c>
      <c r="B180" s="104">
        <v>846</v>
      </c>
      <c r="C180" s="372"/>
      <c r="D180" s="102">
        <v>846</v>
      </c>
      <c r="E180" s="210"/>
      <c r="F180" s="173">
        <v>0.052943</v>
      </c>
      <c r="G180" s="212"/>
      <c r="H180" s="117">
        <v>0.037585</v>
      </c>
      <c r="I180" s="172"/>
      <c r="J180" s="173">
        <v>0.027482</v>
      </c>
      <c r="K180" s="162"/>
      <c r="L180" s="117">
        <v>0.02144</v>
      </c>
      <c r="M180" s="162"/>
      <c r="N180" s="241" t="s">
        <v>0</v>
      </c>
      <c r="O180" s="172"/>
      <c r="P180" s="240" t="s">
        <v>0</v>
      </c>
    </row>
    <row r="181" spans="1:16" s="23" customFormat="1" ht="12">
      <c r="A181" s="75" t="s">
        <v>218</v>
      </c>
      <c r="B181" s="104">
        <v>848</v>
      </c>
      <c r="C181" s="372">
        <v>801</v>
      </c>
      <c r="D181" s="102">
        <v>0</v>
      </c>
      <c r="E181" s="210"/>
      <c r="F181" s="173" t="s">
        <v>0</v>
      </c>
      <c r="G181" s="212"/>
      <c r="H181" s="117" t="s">
        <v>0</v>
      </c>
      <c r="I181" s="172"/>
      <c r="J181" s="173" t="s">
        <v>0</v>
      </c>
      <c r="K181" s="162"/>
      <c r="L181" s="117" t="s">
        <v>0</v>
      </c>
      <c r="M181" s="162"/>
      <c r="N181" s="241" t="s">
        <v>0</v>
      </c>
      <c r="O181" s="172"/>
      <c r="P181" s="240" t="s">
        <v>0</v>
      </c>
    </row>
    <row r="182" spans="1:16" s="23" customFormat="1" ht="12">
      <c r="A182" s="75" t="s">
        <v>75</v>
      </c>
      <c r="B182" s="104">
        <v>850</v>
      </c>
      <c r="C182" s="372"/>
      <c r="D182" s="102">
        <v>88</v>
      </c>
      <c r="E182" s="210"/>
      <c r="F182" s="173">
        <v>0.130984</v>
      </c>
      <c r="G182" s="212"/>
      <c r="H182" s="117">
        <v>0.092987</v>
      </c>
      <c r="I182" s="172"/>
      <c r="J182" s="173">
        <v>0.040092</v>
      </c>
      <c r="K182" s="162"/>
      <c r="L182" s="117">
        <v>0.031277</v>
      </c>
      <c r="M182" s="162"/>
      <c r="N182" s="241" t="s">
        <v>0</v>
      </c>
      <c r="O182" s="172"/>
      <c r="P182" s="240" t="s">
        <v>0</v>
      </c>
    </row>
    <row r="183" spans="1:16" s="23" customFormat="1" ht="12">
      <c r="A183" s="75" t="s">
        <v>294</v>
      </c>
      <c r="B183" s="104">
        <v>851</v>
      </c>
      <c r="C183" s="372"/>
      <c r="D183" s="102">
        <v>48</v>
      </c>
      <c r="E183" s="210"/>
      <c r="F183" s="173">
        <v>0.001848</v>
      </c>
      <c r="G183" s="212"/>
      <c r="H183" s="117">
        <v>0.001312</v>
      </c>
      <c r="I183" s="172"/>
      <c r="J183" s="173">
        <v>0.00301</v>
      </c>
      <c r="K183" s="162"/>
      <c r="L183" s="117">
        <v>0.002348</v>
      </c>
      <c r="M183" s="162"/>
      <c r="N183" s="241" t="s">
        <v>0</v>
      </c>
      <c r="O183" s="172"/>
      <c r="P183" s="240" t="s">
        <v>0</v>
      </c>
    </row>
    <row r="184" spans="1:16" s="23" customFormat="1" ht="12">
      <c r="A184" s="75" t="s">
        <v>141</v>
      </c>
      <c r="B184" s="104">
        <v>852</v>
      </c>
      <c r="C184" s="372"/>
      <c r="D184" s="102">
        <v>23</v>
      </c>
      <c r="E184" s="210"/>
      <c r="F184" s="173">
        <v>0.008122</v>
      </c>
      <c r="G184" s="212"/>
      <c r="H184" s="117">
        <v>0.005766</v>
      </c>
      <c r="I184" s="172"/>
      <c r="J184" s="173">
        <v>1E-06</v>
      </c>
      <c r="K184" s="162"/>
      <c r="L184" s="117">
        <v>1E-06</v>
      </c>
      <c r="M184" s="162"/>
      <c r="N184" s="241" t="s">
        <v>0</v>
      </c>
      <c r="O184" s="172"/>
      <c r="P184" s="240" t="s">
        <v>0</v>
      </c>
    </row>
    <row r="185" spans="1:16" s="23" customFormat="1" ht="12">
      <c r="A185" s="75" t="s">
        <v>17</v>
      </c>
      <c r="B185" s="104">
        <v>853</v>
      </c>
      <c r="C185" s="372"/>
      <c r="D185" s="102">
        <v>853</v>
      </c>
      <c r="E185" s="210"/>
      <c r="F185" s="173">
        <v>0.001268</v>
      </c>
      <c r="G185" s="212"/>
      <c r="H185" s="117">
        <v>0.0009</v>
      </c>
      <c r="I185" s="172"/>
      <c r="J185" s="173">
        <v>0.000513</v>
      </c>
      <c r="K185" s="162"/>
      <c r="L185" s="117">
        <v>0.0004</v>
      </c>
      <c r="M185" s="162"/>
      <c r="N185" s="241" t="s">
        <v>0</v>
      </c>
      <c r="O185" s="172"/>
      <c r="P185" s="240" t="s">
        <v>0</v>
      </c>
    </row>
    <row r="186" spans="1:16" s="23" customFormat="1" ht="12">
      <c r="A186" s="75" t="s">
        <v>67</v>
      </c>
      <c r="B186" s="104">
        <v>855</v>
      </c>
      <c r="C186" s="372"/>
      <c r="D186" s="102">
        <v>855</v>
      </c>
      <c r="E186" s="210"/>
      <c r="F186" s="173">
        <v>0.078105</v>
      </c>
      <c r="G186" s="212"/>
      <c r="H186" s="117">
        <v>0.055448</v>
      </c>
      <c r="I186" s="172"/>
      <c r="J186" s="173">
        <v>0.029037</v>
      </c>
      <c r="K186" s="162"/>
      <c r="L186" s="117">
        <v>0.022653</v>
      </c>
      <c r="M186" s="162"/>
      <c r="N186" s="241" t="s">
        <v>0</v>
      </c>
      <c r="O186" s="172"/>
      <c r="P186" s="240" t="s">
        <v>0</v>
      </c>
    </row>
    <row r="187" spans="1:16" s="23" customFormat="1" ht="12">
      <c r="A187" s="75" t="s">
        <v>16</v>
      </c>
      <c r="B187" s="104">
        <v>856</v>
      </c>
      <c r="C187" s="372"/>
      <c r="D187" s="102">
        <v>856</v>
      </c>
      <c r="E187" s="210"/>
      <c r="F187" s="173">
        <v>0.019756</v>
      </c>
      <c r="G187" s="212"/>
      <c r="H187" s="117">
        <v>0.014025</v>
      </c>
      <c r="I187" s="172"/>
      <c r="J187" s="173">
        <v>0.007977</v>
      </c>
      <c r="K187" s="162"/>
      <c r="L187" s="117">
        <v>0.006223</v>
      </c>
      <c r="M187" s="162"/>
      <c r="N187" s="241" t="s">
        <v>0</v>
      </c>
      <c r="O187" s="172"/>
      <c r="P187" s="240" t="s">
        <v>0</v>
      </c>
    </row>
    <row r="188" spans="1:16" s="23" customFormat="1" ht="12">
      <c r="A188" s="75" t="s">
        <v>15</v>
      </c>
      <c r="B188" s="104">
        <v>858</v>
      </c>
      <c r="C188" s="372"/>
      <c r="D188" s="102">
        <v>858</v>
      </c>
      <c r="E188" s="210"/>
      <c r="F188" s="173">
        <v>0.004865</v>
      </c>
      <c r="G188" s="212"/>
      <c r="H188" s="117">
        <v>0.003454</v>
      </c>
      <c r="I188" s="172"/>
      <c r="J188" s="173">
        <v>0.005395</v>
      </c>
      <c r="K188" s="162"/>
      <c r="L188" s="117">
        <v>0.004209</v>
      </c>
      <c r="M188" s="162"/>
      <c r="N188" s="241" t="s">
        <v>0</v>
      </c>
      <c r="O188" s="172"/>
      <c r="P188" s="240" t="s">
        <v>0</v>
      </c>
    </row>
    <row r="189" spans="1:16" s="23" customFormat="1" ht="12">
      <c r="A189" s="75" t="s">
        <v>9</v>
      </c>
      <c r="B189" s="104">
        <v>862</v>
      </c>
      <c r="C189" s="372"/>
      <c r="D189" s="102">
        <v>862</v>
      </c>
      <c r="E189" s="210"/>
      <c r="F189" s="173">
        <v>0.021906</v>
      </c>
      <c r="G189" s="212"/>
      <c r="H189" s="117">
        <v>0.015551</v>
      </c>
      <c r="I189" s="172"/>
      <c r="J189" s="173">
        <v>0.008387</v>
      </c>
      <c r="K189" s="162"/>
      <c r="L189" s="117">
        <v>0.006543</v>
      </c>
      <c r="M189" s="162"/>
      <c r="N189" s="241" t="s">
        <v>0</v>
      </c>
      <c r="O189" s="172"/>
      <c r="P189" s="240" t="s">
        <v>0</v>
      </c>
    </row>
    <row r="190" spans="1:16" s="23" customFormat="1" ht="12">
      <c r="A190" s="75" t="s">
        <v>724</v>
      </c>
      <c r="B190" s="104">
        <v>863</v>
      </c>
      <c r="C190" s="372"/>
      <c r="D190" s="102">
        <v>34</v>
      </c>
      <c r="E190" s="210"/>
      <c r="F190" s="173">
        <v>0.024083</v>
      </c>
      <c r="G190" s="212"/>
      <c r="H190" s="117">
        <v>0.017097</v>
      </c>
      <c r="I190" s="172"/>
      <c r="J190" s="173">
        <v>0.003758</v>
      </c>
      <c r="K190" s="162"/>
      <c r="L190" s="117">
        <v>0.002932</v>
      </c>
      <c r="M190" s="162"/>
      <c r="N190" s="241" t="s">
        <v>0</v>
      </c>
      <c r="O190" s="172"/>
      <c r="P190" s="240" t="s">
        <v>0</v>
      </c>
    </row>
    <row r="191" spans="1:16" s="23" customFormat="1" ht="12">
      <c r="A191" s="75" t="s">
        <v>77</v>
      </c>
      <c r="B191" s="104">
        <v>865</v>
      </c>
      <c r="C191" s="372"/>
      <c r="D191" s="102">
        <v>72</v>
      </c>
      <c r="E191" s="210"/>
      <c r="F191" s="173">
        <v>0.016582</v>
      </c>
      <c r="G191" s="212"/>
      <c r="H191" s="117">
        <v>0.011772</v>
      </c>
      <c r="I191" s="172"/>
      <c r="J191" s="173">
        <v>1E-06</v>
      </c>
      <c r="K191" s="162"/>
      <c r="L191" s="117">
        <v>1E-06</v>
      </c>
      <c r="M191" s="162"/>
      <c r="N191" s="241" t="s">
        <v>0</v>
      </c>
      <c r="O191" s="172"/>
      <c r="P191" s="240" t="s">
        <v>0</v>
      </c>
    </row>
    <row r="192" spans="1:16" s="23" customFormat="1" ht="12">
      <c r="A192" s="75" t="s">
        <v>213</v>
      </c>
      <c r="B192" s="104">
        <v>867</v>
      </c>
      <c r="C192" s="372"/>
      <c r="D192" s="102">
        <v>867</v>
      </c>
      <c r="E192" s="210"/>
      <c r="F192" s="173">
        <v>0.000644</v>
      </c>
      <c r="G192" s="212"/>
      <c r="H192" s="117">
        <v>0.000457</v>
      </c>
      <c r="I192" s="172"/>
      <c r="J192" s="173">
        <v>0.002257</v>
      </c>
      <c r="K192" s="162"/>
      <c r="L192" s="117">
        <v>0.001761</v>
      </c>
      <c r="M192" s="162"/>
      <c r="N192" s="241" t="s">
        <v>0</v>
      </c>
      <c r="O192" s="172"/>
      <c r="P192" s="240" t="s">
        <v>0</v>
      </c>
    </row>
    <row r="193" spans="1:16" s="23" customFormat="1" ht="12">
      <c r="A193" s="75" t="s">
        <v>263</v>
      </c>
      <c r="B193" s="104">
        <v>868</v>
      </c>
      <c r="C193" s="372"/>
      <c r="D193" s="102">
        <v>69</v>
      </c>
      <c r="E193" s="210"/>
      <c r="F193" s="173">
        <v>0.002585</v>
      </c>
      <c r="G193" s="212"/>
      <c r="H193" s="117">
        <v>0.001835</v>
      </c>
      <c r="I193" s="172"/>
      <c r="J193" s="173">
        <v>1E-06</v>
      </c>
      <c r="K193" s="162"/>
      <c r="L193" s="117">
        <v>1E-06</v>
      </c>
      <c r="M193" s="162"/>
      <c r="N193" s="241" t="s">
        <v>0</v>
      </c>
      <c r="O193" s="172"/>
      <c r="P193" s="240" t="s">
        <v>0</v>
      </c>
    </row>
    <row r="194" spans="1:16" s="23" customFormat="1" ht="12">
      <c r="A194" s="75" t="s">
        <v>290</v>
      </c>
      <c r="B194" s="104">
        <v>870</v>
      </c>
      <c r="C194" s="372"/>
      <c r="D194" s="102">
        <v>38</v>
      </c>
      <c r="E194" s="210"/>
      <c r="F194" s="173">
        <v>0.085708</v>
      </c>
      <c r="G194" s="212"/>
      <c r="H194" s="117">
        <v>0.060845</v>
      </c>
      <c r="I194" s="172"/>
      <c r="J194" s="173">
        <v>0.04582</v>
      </c>
      <c r="K194" s="162"/>
      <c r="L194" s="117">
        <v>0.035746</v>
      </c>
      <c r="M194" s="162"/>
      <c r="N194" s="241" t="s">
        <v>0</v>
      </c>
      <c r="O194" s="172"/>
      <c r="P194" s="240" t="s">
        <v>0</v>
      </c>
    </row>
    <row r="195" spans="1:16" s="23" customFormat="1" ht="12">
      <c r="A195" s="75" t="s">
        <v>725</v>
      </c>
      <c r="B195" s="104">
        <v>871</v>
      </c>
      <c r="C195" s="372"/>
      <c r="D195" s="102">
        <v>34</v>
      </c>
      <c r="E195" s="210"/>
      <c r="F195" s="173">
        <v>0.018885</v>
      </c>
      <c r="G195" s="212"/>
      <c r="H195" s="117">
        <v>0.013407</v>
      </c>
      <c r="I195" s="172"/>
      <c r="J195" s="173">
        <v>0.000856</v>
      </c>
      <c r="K195" s="162"/>
      <c r="L195" s="117">
        <v>0.000668</v>
      </c>
      <c r="M195" s="162"/>
      <c r="N195" s="241" t="s">
        <v>0</v>
      </c>
      <c r="O195" s="172"/>
      <c r="P195" s="240" t="s">
        <v>0</v>
      </c>
    </row>
    <row r="196" spans="1:16" s="23" customFormat="1" ht="12">
      <c r="A196" s="75" t="s">
        <v>73</v>
      </c>
      <c r="B196" s="104">
        <v>873</v>
      </c>
      <c r="C196" s="372"/>
      <c r="D196" s="102">
        <v>873</v>
      </c>
      <c r="E196" s="210"/>
      <c r="F196" s="173">
        <v>0.078279</v>
      </c>
      <c r="G196" s="212"/>
      <c r="H196" s="117">
        <v>0.055571</v>
      </c>
      <c r="I196" s="172"/>
      <c r="J196" s="173">
        <v>0.048778</v>
      </c>
      <c r="K196" s="162"/>
      <c r="L196" s="117">
        <v>0.038054</v>
      </c>
      <c r="M196" s="162"/>
      <c r="N196" s="241" t="s">
        <v>0</v>
      </c>
      <c r="O196" s="172"/>
      <c r="P196" s="240" t="s">
        <v>0</v>
      </c>
    </row>
    <row r="197" spans="1:16" s="23" customFormat="1" ht="12">
      <c r="A197" s="75" t="s">
        <v>116</v>
      </c>
      <c r="B197" s="104">
        <v>876</v>
      </c>
      <c r="C197" s="372"/>
      <c r="D197" s="102">
        <v>876</v>
      </c>
      <c r="E197" s="210"/>
      <c r="F197" s="173">
        <v>0.079456</v>
      </c>
      <c r="G197" s="212"/>
      <c r="H197" s="117">
        <v>0.056407</v>
      </c>
      <c r="I197" s="172"/>
      <c r="J197" s="173">
        <v>0.038443</v>
      </c>
      <c r="K197" s="162"/>
      <c r="L197" s="117">
        <v>0.029991</v>
      </c>
      <c r="M197" s="162"/>
      <c r="N197" s="241" t="s">
        <v>0</v>
      </c>
      <c r="O197" s="172"/>
      <c r="P197" s="240" t="s">
        <v>0</v>
      </c>
    </row>
    <row r="198" spans="1:16" s="23" customFormat="1" ht="12">
      <c r="A198" s="75" t="s">
        <v>35</v>
      </c>
      <c r="B198" s="104">
        <v>879</v>
      </c>
      <c r="C198" s="372"/>
      <c r="D198" s="102">
        <v>37</v>
      </c>
      <c r="E198" s="210"/>
      <c r="F198" s="173">
        <v>0.04643</v>
      </c>
      <c r="G198" s="212"/>
      <c r="H198" s="117">
        <v>0.032961</v>
      </c>
      <c r="I198" s="172"/>
      <c r="J198" s="173">
        <v>0.012655</v>
      </c>
      <c r="K198" s="162"/>
      <c r="L198" s="117">
        <v>0.009873</v>
      </c>
      <c r="M198" s="162"/>
      <c r="N198" s="241" t="s">
        <v>0</v>
      </c>
      <c r="O198" s="172"/>
      <c r="P198" s="240" t="s">
        <v>0</v>
      </c>
    </row>
    <row r="199" spans="1:16" s="23" customFormat="1" ht="12">
      <c r="A199" s="75" t="s">
        <v>269</v>
      </c>
      <c r="B199" s="104">
        <v>880</v>
      </c>
      <c r="C199" s="372">
        <v>801</v>
      </c>
      <c r="D199" s="102">
        <v>0</v>
      </c>
      <c r="E199" s="210"/>
      <c r="F199" s="173" t="s">
        <v>0</v>
      </c>
      <c r="G199" s="212"/>
      <c r="H199" s="117" t="s">
        <v>0</v>
      </c>
      <c r="I199" s="172"/>
      <c r="J199" s="173" t="s">
        <v>0</v>
      </c>
      <c r="K199" s="162"/>
      <c r="L199" s="117" t="s">
        <v>0</v>
      </c>
      <c r="M199" s="162"/>
      <c r="N199" s="241" t="s">
        <v>0</v>
      </c>
      <c r="O199" s="172"/>
      <c r="P199" s="240" t="s">
        <v>0</v>
      </c>
    </row>
    <row r="200" spans="1:16" s="23" customFormat="1" ht="12">
      <c r="A200" s="75" t="s">
        <v>101</v>
      </c>
      <c r="B200" s="104">
        <v>881</v>
      </c>
      <c r="C200" s="372"/>
      <c r="D200" s="102">
        <v>881</v>
      </c>
      <c r="E200" s="210"/>
      <c r="F200" s="173">
        <v>0.570618</v>
      </c>
      <c r="G200" s="212"/>
      <c r="H200" s="117">
        <v>0.405089</v>
      </c>
      <c r="I200" s="172"/>
      <c r="J200" s="173">
        <v>0.291058</v>
      </c>
      <c r="K200" s="162"/>
      <c r="L200" s="117">
        <v>0.227066</v>
      </c>
      <c r="M200" s="162"/>
      <c r="N200" s="241" t="s">
        <v>0</v>
      </c>
      <c r="O200" s="172"/>
      <c r="P200" s="240" t="s">
        <v>0</v>
      </c>
    </row>
    <row r="201" spans="1:16" s="23" customFormat="1" ht="12">
      <c r="A201" s="75" t="s">
        <v>46</v>
      </c>
      <c r="B201" s="104">
        <v>883</v>
      </c>
      <c r="C201" s="372"/>
      <c r="D201" s="102">
        <v>883</v>
      </c>
      <c r="E201" s="210"/>
      <c r="F201" s="173">
        <v>0.192207</v>
      </c>
      <c r="G201" s="212"/>
      <c r="H201" s="117">
        <v>0.13645</v>
      </c>
      <c r="I201" s="172"/>
      <c r="J201" s="173">
        <v>0.087474</v>
      </c>
      <c r="K201" s="162"/>
      <c r="L201" s="117">
        <v>0.068242</v>
      </c>
      <c r="M201" s="162"/>
      <c r="N201" s="241" t="s">
        <v>0</v>
      </c>
      <c r="O201" s="172"/>
      <c r="P201" s="240" t="s">
        <v>0</v>
      </c>
    </row>
    <row r="202" spans="1:16" s="23" customFormat="1" ht="12">
      <c r="A202" s="75" t="s">
        <v>113</v>
      </c>
      <c r="B202" s="104">
        <v>885</v>
      </c>
      <c r="C202" s="372"/>
      <c r="D202" s="102">
        <v>885</v>
      </c>
      <c r="E202" s="210"/>
      <c r="F202" s="173">
        <v>0.342676</v>
      </c>
      <c r="G202" s="212"/>
      <c r="H202" s="117">
        <v>0.24327</v>
      </c>
      <c r="I202" s="172"/>
      <c r="J202" s="173">
        <v>0.177512</v>
      </c>
      <c r="K202" s="162"/>
      <c r="L202" s="117">
        <v>0.138484</v>
      </c>
      <c r="M202" s="162"/>
      <c r="N202" s="241" t="s">
        <v>0</v>
      </c>
      <c r="O202" s="172"/>
      <c r="P202" s="240" t="s">
        <v>0</v>
      </c>
    </row>
    <row r="203" spans="1:16" s="23" customFormat="1" ht="12">
      <c r="A203" s="75" t="s">
        <v>79</v>
      </c>
      <c r="B203" s="104">
        <v>886</v>
      </c>
      <c r="C203" s="372"/>
      <c r="D203" s="102">
        <v>886</v>
      </c>
      <c r="E203" s="210"/>
      <c r="F203" s="173">
        <v>0.202231</v>
      </c>
      <c r="G203" s="212"/>
      <c r="H203" s="117">
        <v>0.143566</v>
      </c>
      <c r="I203" s="172"/>
      <c r="J203" s="173">
        <v>0.106631</v>
      </c>
      <c r="K203" s="162"/>
      <c r="L203" s="117">
        <v>0.083187</v>
      </c>
      <c r="M203" s="162"/>
      <c r="N203" s="241" t="s">
        <v>0</v>
      </c>
      <c r="O203" s="172"/>
      <c r="P203" s="240" t="s">
        <v>0</v>
      </c>
    </row>
    <row r="204" spans="1:16" s="23" customFormat="1" ht="12">
      <c r="A204" s="75" t="s">
        <v>18</v>
      </c>
      <c r="B204" s="104">
        <v>888</v>
      </c>
      <c r="C204" s="372"/>
      <c r="D204" s="102">
        <v>888</v>
      </c>
      <c r="E204" s="210"/>
      <c r="F204" s="173">
        <v>0.006912</v>
      </c>
      <c r="G204" s="212"/>
      <c r="H204" s="117">
        <v>0.004907</v>
      </c>
      <c r="I204" s="172"/>
      <c r="J204" s="173">
        <v>0.001546</v>
      </c>
      <c r="K204" s="162"/>
      <c r="L204" s="117">
        <v>0.001206</v>
      </c>
      <c r="M204" s="162"/>
      <c r="N204" s="241" t="s">
        <v>0</v>
      </c>
      <c r="O204" s="172"/>
      <c r="P204" s="240" t="s">
        <v>0</v>
      </c>
    </row>
    <row r="205" spans="1:16" s="23" customFormat="1" ht="12">
      <c r="A205" s="75" t="s">
        <v>109</v>
      </c>
      <c r="B205" s="104">
        <v>889</v>
      </c>
      <c r="C205" s="372"/>
      <c r="D205" s="102">
        <v>889</v>
      </c>
      <c r="E205" s="210"/>
      <c r="F205" s="173">
        <v>0.251534</v>
      </c>
      <c r="G205" s="212"/>
      <c r="H205" s="117">
        <v>0.178567</v>
      </c>
      <c r="I205" s="172"/>
      <c r="J205" s="173">
        <v>0.098167</v>
      </c>
      <c r="K205" s="162"/>
      <c r="L205" s="117">
        <v>0.076584</v>
      </c>
      <c r="M205" s="162"/>
      <c r="N205" s="241" t="s">
        <v>0</v>
      </c>
      <c r="O205" s="172"/>
      <c r="P205" s="240" t="s">
        <v>0</v>
      </c>
    </row>
    <row r="206" spans="1:16" s="23" customFormat="1" ht="12">
      <c r="A206" s="75" t="s">
        <v>293</v>
      </c>
      <c r="B206" s="104">
        <v>893</v>
      </c>
      <c r="C206" s="372">
        <v>801</v>
      </c>
      <c r="D206" s="102">
        <v>0</v>
      </c>
      <c r="E206" s="210"/>
      <c r="F206" s="173" t="s">
        <v>0</v>
      </c>
      <c r="G206" s="212"/>
      <c r="H206" s="117" t="s">
        <v>0</v>
      </c>
      <c r="I206" s="172"/>
      <c r="J206" s="173" t="s">
        <v>0</v>
      </c>
      <c r="K206" s="162"/>
      <c r="L206" s="117" t="s">
        <v>0</v>
      </c>
      <c r="M206" s="162"/>
      <c r="N206" s="241" t="s">
        <v>0</v>
      </c>
      <c r="O206" s="172"/>
      <c r="P206" s="240" t="s">
        <v>0</v>
      </c>
    </row>
    <row r="207" spans="1:16" s="23" customFormat="1" ht="12">
      <c r="A207" s="75" t="s">
        <v>28</v>
      </c>
      <c r="B207" s="104">
        <v>894</v>
      </c>
      <c r="C207" s="372"/>
      <c r="D207" s="102">
        <v>894</v>
      </c>
      <c r="E207" s="210"/>
      <c r="F207" s="173">
        <v>0.02373</v>
      </c>
      <c r="G207" s="212"/>
      <c r="H207" s="117">
        <v>0.016846</v>
      </c>
      <c r="I207" s="172"/>
      <c r="J207" s="173">
        <v>0.011932</v>
      </c>
      <c r="K207" s="162"/>
      <c r="L207" s="117">
        <v>0.009309</v>
      </c>
      <c r="M207" s="162"/>
      <c r="N207" s="241" t="s">
        <v>0</v>
      </c>
      <c r="O207" s="172"/>
      <c r="P207" s="240" t="s">
        <v>0</v>
      </c>
    </row>
    <row r="208" spans="1:16" s="23" customFormat="1" ht="12">
      <c r="A208" s="75" t="s">
        <v>264</v>
      </c>
      <c r="B208" s="104">
        <v>895</v>
      </c>
      <c r="C208" s="372"/>
      <c r="D208" s="102">
        <v>69</v>
      </c>
      <c r="E208" s="210"/>
      <c r="F208" s="173">
        <v>0.037167</v>
      </c>
      <c r="G208" s="212"/>
      <c r="H208" s="117">
        <v>0.026385</v>
      </c>
      <c r="I208" s="172"/>
      <c r="J208" s="173">
        <v>0.003287</v>
      </c>
      <c r="K208" s="162"/>
      <c r="L208" s="117">
        <v>0.002564</v>
      </c>
      <c r="M208" s="162"/>
      <c r="N208" s="241" t="s">
        <v>0</v>
      </c>
      <c r="O208" s="172"/>
      <c r="P208" s="240" t="s">
        <v>0</v>
      </c>
    </row>
    <row r="209" spans="1:16" s="23" customFormat="1" ht="12">
      <c r="A209" s="75" t="s">
        <v>299</v>
      </c>
      <c r="B209" s="104">
        <v>896</v>
      </c>
      <c r="C209" s="372"/>
      <c r="D209" s="102">
        <v>896</v>
      </c>
      <c r="E209" s="210"/>
      <c r="F209" s="173">
        <v>0.025845</v>
      </c>
      <c r="G209" s="212"/>
      <c r="H209" s="117">
        <v>0.018348</v>
      </c>
      <c r="I209" s="172"/>
      <c r="J209" s="173">
        <v>0.015279</v>
      </c>
      <c r="K209" s="162"/>
      <c r="L209" s="117">
        <v>0.01192</v>
      </c>
      <c r="M209" s="162"/>
      <c r="N209" s="241" t="s">
        <v>0</v>
      </c>
      <c r="O209" s="172"/>
      <c r="P209" s="240" t="s">
        <v>0</v>
      </c>
    </row>
    <row r="210" spans="1:16" s="23" customFormat="1" ht="12">
      <c r="A210" s="75" t="s">
        <v>250</v>
      </c>
      <c r="B210" s="104">
        <v>899</v>
      </c>
      <c r="C210" s="372"/>
      <c r="D210" s="102">
        <v>31</v>
      </c>
      <c r="E210" s="210"/>
      <c r="F210" s="173">
        <v>0.007728</v>
      </c>
      <c r="G210" s="212"/>
      <c r="H210" s="117">
        <v>0.005486</v>
      </c>
      <c r="I210" s="172"/>
      <c r="J210" s="173">
        <v>0.003089</v>
      </c>
      <c r="K210" s="162"/>
      <c r="L210" s="117">
        <v>0.00241</v>
      </c>
      <c r="M210" s="162"/>
      <c r="N210" s="241" t="s">
        <v>0</v>
      </c>
      <c r="O210" s="172"/>
      <c r="P210" s="240" t="s">
        <v>0</v>
      </c>
    </row>
    <row r="211" spans="1:16" s="23" customFormat="1" ht="12">
      <c r="A211" s="75" t="s">
        <v>223</v>
      </c>
      <c r="B211" s="104">
        <v>955</v>
      </c>
      <c r="C211" s="372"/>
      <c r="D211" s="102">
        <v>955</v>
      </c>
      <c r="E211" s="210"/>
      <c r="F211" s="173">
        <v>0.023959</v>
      </c>
      <c r="G211" s="212"/>
      <c r="H211" s="117">
        <v>0.017009</v>
      </c>
      <c r="I211" s="172"/>
      <c r="J211" s="173">
        <v>0.017533</v>
      </c>
      <c r="K211" s="162"/>
      <c r="L211" s="117">
        <v>0.013678</v>
      </c>
      <c r="M211" s="162"/>
      <c r="N211" s="241" t="s">
        <v>0</v>
      </c>
      <c r="O211" s="172"/>
      <c r="P211" s="240" t="s">
        <v>0</v>
      </c>
    </row>
    <row r="212" spans="1:16" s="23" customFormat="1" ht="12.75">
      <c r="A212" s="158"/>
      <c r="B212" s="158"/>
      <c r="C212" s="158"/>
      <c r="D212" s="158"/>
      <c r="E212" s="158"/>
      <c r="F212" s="158"/>
      <c r="G212" s="158"/>
      <c r="H212" s="196"/>
      <c r="I212" s="158"/>
      <c r="J212" s="158"/>
      <c r="K212" s="158"/>
      <c r="L212" s="196"/>
      <c r="M212" s="158"/>
      <c r="N212" s="239" t="s">
        <v>726</v>
      </c>
      <c r="O212" s="239"/>
      <c r="P212" s="238" t="s">
        <v>726</v>
      </c>
    </row>
    <row r="213" spans="1:16" s="23" customFormat="1" ht="12.75">
      <c r="A213" s="158"/>
      <c r="B213" s="158"/>
      <c r="C213" s="158"/>
      <c r="D213" s="158"/>
      <c r="E213" s="158"/>
      <c r="F213" s="158"/>
      <c r="G213" s="158"/>
      <c r="H213" s="196"/>
      <c r="I213" s="158"/>
      <c r="J213" s="158"/>
      <c r="K213" s="158"/>
      <c r="L213" s="196"/>
      <c r="M213" s="158"/>
      <c r="N213" s="239"/>
      <c r="O213" s="239"/>
      <c r="P213" s="238" t="s">
        <v>726</v>
      </c>
    </row>
    <row r="214" spans="1:16" s="23" customFormat="1" ht="12.75">
      <c r="A214" s="158"/>
      <c r="B214" s="158"/>
      <c r="C214" s="158"/>
      <c r="D214" s="158"/>
      <c r="E214" s="158"/>
      <c r="F214" s="158"/>
      <c r="G214" s="158"/>
      <c r="H214" s="196"/>
      <c r="I214" s="158"/>
      <c r="J214" s="158"/>
      <c r="K214" s="158"/>
      <c r="L214" s="196"/>
      <c r="M214" s="158"/>
      <c r="N214" s="239"/>
      <c r="O214" s="239"/>
      <c r="P214" s="238" t="s">
        <v>726</v>
      </c>
    </row>
    <row r="215" spans="1:16" s="23" customFormat="1" ht="12.75">
      <c r="A215" s="158"/>
      <c r="B215" s="158"/>
      <c r="C215" s="158"/>
      <c r="D215" s="158"/>
      <c r="E215" s="158"/>
      <c r="F215" s="158"/>
      <c r="G215" s="158"/>
      <c r="H215" s="196"/>
      <c r="I215" s="158"/>
      <c r="J215" s="158"/>
      <c r="K215" s="158"/>
      <c r="L215" s="196"/>
      <c r="M215" s="158"/>
      <c r="N215" s="239"/>
      <c r="O215" s="239"/>
      <c r="P215" s="238" t="s">
        <v>726</v>
      </c>
    </row>
    <row r="216" spans="1:16" s="23" customFormat="1" ht="12.75">
      <c r="A216" s="158"/>
      <c r="B216" s="158"/>
      <c r="C216" s="158"/>
      <c r="D216" s="158"/>
      <c r="E216" s="158"/>
      <c r="F216" s="158"/>
      <c r="G216" s="158"/>
      <c r="H216" s="196"/>
      <c r="I216" s="158"/>
      <c r="J216" s="158"/>
      <c r="K216" s="158"/>
      <c r="L216" s="196"/>
      <c r="M216" s="158"/>
      <c r="N216" s="239"/>
      <c r="O216" s="239"/>
      <c r="P216" s="238" t="s">
        <v>726</v>
      </c>
    </row>
    <row r="217" spans="1:16" s="23" customFormat="1" ht="12.75">
      <c r="A217" s="158"/>
      <c r="B217" s="158"/>
      <c r="C217" s="158"/>
      <c r="D217" s="158"/>
      <c r="E217" s="158"/>
      <c r="F217" s="158"/>
      <c r="G217" s="158"/>
      <c r="H217" s="158"/>
      <c r="I217" s="158"/>
      <c r="J217" s="158"/>
      <c r="K217" s="158"/>
      <c r="L217" s="196"/>
      <c r="M217" s="158"/>
      <c r="N217" s="239"/>
      <c r="O217" s="239"/>
      <c r="P217" s="238"/>
    </row>
    <row r="218" spans="1:16" s="23" customFormat="1" ht="12.75">
      <c r="A218" s="158"/>
      <c r="B218" s="158"/>
      <c r="C218" s="158"/>
      <c r="D218" s="158"/>
      <c r="E218" s="158"/>
      <c r="F218" s="158"/>
      <c r="G218" s="158"/>
      <c r="H218" s="158"/>
      <c r="I218" s="158"/>
      <c r="J218" s="158"/>
      <c r="K218" s="158"/>
      <c r="L218" s="196"/>
      <c r="M218" s="158"/>
      <c r="N218" s="239"/>
      <c r="O218" s="239"/>
      <c r="P218" s="239"/>
    </row>
    <row r="219" spans="1:16" s="23" customFormat="1" ht="12.75">
      <c r="A219" s="158"/>
      <c r="B219" s="158"/>
      <c r="C219" s="158"/>
      <c r="D219" s="158"/>
      <c r="E219" s="158"/>
      <c r="F219" s="158"/>
      <c r="G219" s="158"/>
      <c r="H219" s="158"/>
      <c r="I219" s="158"/>
      <c r="J219" s="158"/>
      <c r="K219" s="158"/>
      <c r="L219" s="196"/>
      <c r="M219" s="158"/>
      <c r="N219" s="239"/>
      <c r="O219" s="239"/>
      <c r="P219" s="239"/>
    </row>
    <row r="220" spans="1:16" s="23" customFormat="1" ht="12.75">
      <c r="A220" s="158"/>
      <c r="B220" s="158"/>
      <c r="C220" s="158"/>
      <c r="D220" s="158"/>
      <c r="E220" s="158"/>
      <c r="F220" s="158"/>
      <c r="G220" s="158"/>
      <c r="H220" s="158"/>
      <c r="I220" s="158"/>
      <c r="J220" s="158"/>
      <c r="K220" s="158"/>
      <c r="L220" s="196"/>
      <c r="M220" s="158"/>
      <c r="N220" s="239"/>
      <c r="O220" s="239"/>
      <c r="P220" s="239"/>
    </row>
    <row r="221" spans="1:16" s="23" customFormat="1" ht="12.75">
      <c r="A221" s="158"/>
      <c r="B221" s="158"/>
      <c r="C221" s="158"/>
      <c r="D221" s="158"/>
      <c r="E221" s="158"/>
      <c r="F221" s="158"/>
      <c r="G221" s="158"/>
      <c r="H221" s="158"/>
      <c r="I221" s="158"/>
      <c r="J221" s="158"/>
      <c r="K221" s="158"/>
      <c r="L221" s="196"/>
      <c r="M221" s="158"/>
      <c r="N221" s="239"/>
      <c r="O221" s="239"/>
      <c r="P221" s="239"/>
    </row>
    <row r="222" spans="1:16" s="23" customFormat="1" ht="12.75">
      <c r="A222" s="158"/>
      <c r="B222" s="158"/>
      <c r="C222" s="158"/>
      <c r="D222" s="158"/>
      <c r="E222" s="158"/>
      <c r="F222" s="158"/>
      <c r="G222" s="158"/>
      <c r="H222" s="158"/>
      <c r="I222" s="158"/>
      <c r="J222" s="158"/>
      <c r="K222" s="158"/>
      <c r="L222" s="196"/>
      <c r="M222" s="158"/>
      <c r="N222" s="239"/>
      <c r="O222" s="239"/>
      <c r="P222" s="239"/>
    </row>
    <row r="223" spans="1:16" s="23" customFormat="1" ht="12.75">
      <c r="A223" s="158"/>
      <c r="B223" s="158"/>
      <c r="C223" s="158"/>
      <c r="D223" s="158"/>
      <c r="E223" s="158"/>
      <c r="F223" s="158"/>
      <c r="G223" s="158"/>
      <c r="H223" s="158"/>
      <c r="I223" s="158"/>
      <c r="J223" s="158"/>
      <c r="K223" s="158"/>
      <c r="L223" s="196"/>
      <c r="M223" s="158"/>
      <c r="N223" s="239"/>
      <c r="O223" s="239"/>
      <c r="P223" s="239"/>
    </row>
    <row r="224" spans="1:16" s="23" customFormat="1" ht="12.75">
      <c r="A224" s="158"/>
      <c r="B224" s="158"/>
      <c r="C224" s="158"/>
      <c r="D224" s="158"/>
      <c r="E224" s="158"/>
      <c r="F224" s="158"/>
      <c r="G224" s="158"/>
      <c r="H224" s="158"/>
      <c r="I224" s="158"/>
      <c r="J224" s="158"/>
      <c r="K224" s="158"/>
      <c r="L224" s="196"/>
      <c r="M224" s="158"/>
      <c r="N224" s="239"/>
      <c r="O224" s="239"/>
      <c r="P224" s="239"/>
    </row>
    <row r="225" spans="2:16" s="23" customFormat="1" ht="12.75">
      <c r="B225" s="35"/>
      <c r="C225" s="35"/>
      <c r="D225" s="34"/>
      <c r="F225" s="158"/>
      <c r="G225" s="158"/>
      <c r="H225" s="158"/>
      <c r="I225" s="158"/>
      <c r="J225" s="158"/>
      <c r="K225" s="158"/>
      <c r="L225" s="196"/>
      <c r="M225" s="162"/>
      <c r="N225" s="239"/>
      <c r="O225" s="239"/>
      <c r="P225" s="239"/>
    </row>
    <row r="226" spans="2:16" s="23" customFormat="1" ht="12.75">
      <c r="B226" s="35"/>
      <c r="C226" s="35"/>
      <c r="D226" s="34"/>
      <c r="F226" s="158"/>
      <c r="G226" s="158"/>
      <c r="H226" s="158"/>
      <c r="I226" s="158"/>
      <c r="J226" s="158"/>
      <c r="K226" s="158"/>
      <c r="L226" s="158"/>
      <c r="M226" s="162"/>
      <c r="N226" s="239"/>
      <c r="O226" s="239"/>
      <c r="P226" s="239"/>
    </row>
    <row r="227" spans="2:16" s="23" customFormat="1" ht="12.75">
      <c r="B227" s="35"/>
      <c r="C227" s="35"/>
      <c r="D227" s="34"/>
      <c r="F227" s="158"/>
      <c r="G227" s="158"/>
      <c r="H227" s="158"/>
      <c r="I227" s="158"/>
      <c r="J227" s="158"/>
      <c r="K227" s="158"/>
      <c r="L227" s="158"/>
      <c r="M227" s="162"/>
      <c r="N227" s="239"/>
      <c r="O227" s="239"/>
      <c r="P227" s="239"/>
    </row>
    <row r="228" spans="2:16" s="23" customFormat="1" ht="12.75">
      <c r="B228" s="35"/>
      <c r="C228" s="35"/>
      <c r="D228" s="34"/>
      <c r="F228" s="158"/>
      <c r="G228" s="158"/>
      <c r="H228" s="158"/>
      <c r="I228" s="158"/>
      <c r="J228" s="158"/>
      <c r="K228" s="158"/>
      <c r="L228" s="158"/>
      <c r="M228" s="162"/>
      <c r="N228" s="239"/>
      <c r="O228" s="239"/>
      <c r="P228" s="239"/>
    </row>
    <row r="229" spans="2:16" s="23" customFormat="1" ht="12.75">
      <c r="B229" s="35"/>
      <c r="C229" s="35"/>
      <c r="D229" s="34"/>
      <c r="F229" s="158"/>
      <c r="G229" s="158"/>
      <c r="H229" s="158"/>
      <c r="I229" s="158"/>
      <c r="J229" s="158"/>
      <c r="K229" s="158"/>
      <c r="L229" s="158"/>
      <c r="M229" s="162"/>
      <c r="N229" s="239"/>
      <c r="O229" s="239"/>
      <c r="P229" s="239"/>
    </row>
    <row r="230" spans="2:16" s="23" customFormat="1" ht="12.75">
      <c r="B230" s="35"/>
      <c r="C230" s="35"/>
      <c r="D230" s="34"/>
      <c r="F230" s="158"/>
      <c r="G230" s="158"/>
      <c r="H230" s="158"/>
      <c r="I230" s="158"/>
      <c r="J230" s="158"/>
      <c r="K230" s="158"/>
      <c r="L230" s="158"/>
      <c r="M230" s="162"/>
      <c r="N230" s="239"/>
      <c r="O230" s="239"/>
      <c r="P230" s="239"/>
    </row>
    <row r="231" spans="2:16" s="23" customFormat="1" ht="12.75">
      <c r="B231" s="35"/>
      <c r="C231" s="35"/>
      <c r="D231" s="34"/>
      <c r="F231" s="158"/>
      <c r="G231" s="158"/>
      <c r="H231" s="158"/>
      <c r="I231" s="158"/>
      <c r="J231" s="158"/>
      <c r="K231" s="158"/>
      <c r="L231" s="158"/>
      <c r="M231" s="162"/>
      <c r="N231" s="239"/>
      <c r="O231" s="239"/>
      <c r="P231" s="239"/>
    </row>
    <row r="232" spans="2:16" s="23" customFormat="1" ht="12.75">
      <c r="B232" s="35"/>
      <c r="C232" s="35"/>
      <c r="D232" s="34"/>
      <c r="F232" s="158"/>
      <c r="G232" s="158"/>
      <c r="H232" s="158"/>
      <c r="I232" s="158"/>
      <c r="J232" s="158"/>
      <c r="K232" s="158"/>
      <c r="L232" s="158"/>
      <c r="M232" s="162"/>
      <c r="N232" s="239"/>
      <c r="O232" s="239"/>
      <c r="P232" s="239"/>
    </row>
    <row r="233" spans="2:16" s="23" customFormat="1" ht="12.75">
      <c r="B233" s="35"/>
      <c r="C233" s="35"/>
      <c r="D233" s="34"/>
      <c r="F233" s="158"/>
      <c r="G233" s="158"/>
      <c r="H233" s="158"/>
      <c r="I233" s="158"/>
      <c r="J233" s="158"/>
      <c r="K233" s="158"/>
      <c r="L233" s="158"/>
      <c r="M233" s="162"/>
      <c r="N233" s="239"/>
      <c r="O233" s="239"/>
      <c r="P233" s="239"/>
    </row>
    <row r="234" spans="2:16" s="23" customFormat="1" ht="12.75">
      <c r="B234" s="35"/>
      <c r="C234" s="35"/>
      <c r="D234" s="34"/>
      <c r="F234" s="158"/>
      <c r="G234" s="158"/>
      <c r="H234" s="158"/>
      <c r="I234" s="158"/>
      <c r="J234" s="158"/>
      <c r="K234" s="158"/>
      <c r="L234" s="158"/>
      <c r="M234" s="162"/>
      <c r="N234" s="239"/>
      <c r="O234" s="239"/>
      <c r="P234" s="239"/>
    </row>
    <row r="235" spans="2:16" s="23" customFormat="1" ht="12.75">
      <c r="B235" s="35"/>
      <c r="C235" s="35"/>
      <c r="D235" s="34"/>
      <c r="F235" s="158"/>
      <c r="G235" s="158"/>
      <c r="H235" s="158"/>
      <c r="I235" s="158"/>
      <c r="J235" s="158"/>
      <c r="K235" s="158"/>
      <c r="L235" s="158"/>
      <c r="M235" s="162"/>
      <c r="N235" s="239"/>
      <c r="O235" s="239"/>
      <c r="P235" s="239"/>
    </row>
    <row r="236" spans="2:16" s="23" customFormat="1" ht="12.75">
      <c r="B236" s="35"/>
      <c r="C236" s="35"/>
      <c r="D236" s="34"/>
      <c r="F236" s="158"/>
      <c r="G236" s="158"/>
      <c r="H236" s="158"/>
      <c r="I236" s="158"/>
      <c r="J236" s="158"/>
      <c r="K236" s="158"/>
      <c r="L236" s="158"/>
      <c r="M236" s="162"/>
      <c r="N236" s="239"/>
      <c r="O236" s="239"/>
      <c r="P236" s="239"/>
    </row>
    <row r="237" spans="2:16" s="23" customFormat="1" ht="12.75">
      <c r="B237" s="35"/>
      <c r="C237" s="35"/>
      <c r="D237" s="34"/>
      <c r="F237" s="158"/>
      <c r="G237" s="158"/>
      <c r="H237" s="158"/>
      <c r="I237" s="158"/>
      <c r="J237" s="158"/>
      <c r="K237" s="158"/>
      <c r="L237" s="158"/>
      <c r="M237" s="162"/>
      <c r="N237" s="239"/>
      <c r="O237" s="239"/>
      <c r="P237" s="239"/>
    </row>
    <row r="238" spans="2:16" s="23" customFormat="1" ht="12.75">
      <c r="B238" s="35"/>
      <c r="C238" s="35"/>
      <c r="D238" s="34"/>
      <c r="F238" s="158"/>
      <c r="G238" s="158"/>
      <c r="H238" s="158"/>
      <c r="I238" s="158"/>
      <c r="J238" s="158"/>
      <c r="K238" s="158"/>
      <c r="L238" s="158"/>
      <c r="M238" s="162"/>
      <c r="N238" s="239"/>
      <c r="O238" s="239"/>
      <c r="P238" s="239"/>
    </row>
    <row r="239" spans="2:16" s="23" customFormat="1" ht="12.75">
      <c r="B239" s="35"/>
      <c r="C239" s="35"/>
      <c r="D239" s="34"/>
      <c r="F239" s="158"/>
      <c r="G239" s="158"/>
      <c r="H239" s="158"/>
      <c r="I239" s="158"/>
      <c r="J239" s="158"/>
      <c r="K239" s="158"/>
      <c r="L239" s="158"/>
      <c r="M239" s="162"/>
      <c r="N239" s="239"/>
      <c r="O239" s="239"/>
      <c r="P239" s="239"/>
    </row>
    <row r="240" spans="2:16" s="23" customFormat="1" ht="12">
      <c r="B240" s="35"/>
      <c r="C240" s="35"/>
      <c r="D240" s="34"/>
      <c r="N240" s="57"/>
      <c r="O240" s="57"/>
      <c r="P240" s="57"/>
    </row>
    <row r="241" spans="2:16" s="23" customFormat="1" ht="12">
      <c r="B241" s="35"/>
      <c r="C241" s="35"/>
      <c r="D241" s="34"/>
      <c r="N241" s="57"/>
      <c r="O241" s="57"/>
      <c r="P241" s="57"/>
    </row>
    <row r="242" spans="2:16" s="23" customFormat="1" ht="12">
      <c r="B242" s="35"/>
      <c r="C242" s="35"/>
      <c r="D242" s="34"/>
      <c r="N242" s="57"/>
      <c r="O242" s="57"/>
      <c r="P242" s="57"/>
    </row>
    <row r="243" spans="1:22" ht="12.75">
      <c r="A243" s="23"/>
      <c r="B243" s="35"/>
      <c r="C243" s="35"/>
      <c r="D243" s="34"/>
      <c r="E243" s="23"/>
      <c r="F243" s="23"/>
      <c r="G243" s="23"/>
      <c r="H243" s="23"/>
      <c r="I243" s="23"/>
      <c r="J243" s="23"/>
      <c r="K243" s="23"/>
      <c r="L243" s="23"/>
      <c r="M243" s="23"/>
      <c r="N243" s="57"/>
      <c r="O243" s="57"/>
      <c r="P243" s="57"/>
      <c r="U243" s="23"/>
      <c r="V243" s="23"/>
    </row>
    <row r="244" spans="1:22" ht="12.75">
      <c r="A244" s="23"/>
      <c r="B244" s="35"/>
      <c r="C244" s="35"/>
      <c r="D244" s="34"/>
      <c r="E244" s="23"/>
      <c r="F244" s="23"/>
      <c r="G244" s="23"/>
      <c r="H244" s="23"/>
      <c r="I244" s="23"/>
      <c r="J244" s="23"/>
      <c r="K244" s="23"/>
      <c r="L244" s="23"/>
      <c r="M244" s="23"/>
      <c r="N244" s="57"/>
      <c r="O244" s="57"/>
      <c r="P244" s="57"/>
      <c r="U244" s="23"/>
      <c r="V244" s="23"/>
    </row>
    <row r="245" spans="6:22" ht="12.75">
      <c r="F245" s="23"/>
      <c r="G245" s="23"/>
      <c r="H245" s="23"/>
      <c r="I245" s="23"/>
      <c r="J245" s="23"/>
      <c r="K245" s="23"/>
      <c r="L245" s="23"/>
      <c r="M245" s="23"/>
      <c r="N245" s="57"/>
      <c r="O245" s="57"/>
      <c r="P245" s="57"/>
      <c r="U245" s="23"/>
      <c r="V245" s="23"/>
    </row>
    <row r="246" spans="6:21" ht="12.75">
      <c r="F246" s="27"/>
      <c r="G246" s="27"/>
      <c r="H246" s="27"/>
      <c r="I246" s="27"/>
      <c r="J246" s="27"/>
      <c r="K246" s="27"/>
      <c r="L246" s="27"/>
      <c r="M246" s="27"/>
      <c r="N246" s="64"/>
      <c r="O246" s="64"/>
      <c r="P246" s="64"/>
      <c r="U246" s="23"/>
    </row>
    <row r="247" spans="6:21" ht="12.75">
      <c r="F247" s="27"/>
      <c r="G247" s="27"/>
      <c r="H247" s="27"/>
      <c r="I247" s="27"/>
      <c r="J247" s="27"/>
      <c r="K247" s="27"/>
      <c r="L247" s="27"/>
      <c r="M247" s="27"/>
      <c r="N247" s="64"/>
      <c r="O247" s="64"/>
      <c r="P247" s="64"/>
      <c r="U247" s="23"/>
    </row>
    <row r="248" spans="6:21" ht="12.75">
      <c r="F248" s="27"/>
      <c r="G248" s="27"/>
      <c r="H248" s="27"/>
      <c r="I248" s="27"/>
      <c r="J248" s="27"/>
      <c r="K248" s="27"/>
      <c r="L248" s="27"/>
      <c r="M248" s="27"/>
      <c r="N248" s="64"/>
      <c r="O248" s="64"/>
      <c r="P248" s="64"/>
      <c r="U248" s="23"/>
    </row>
    <row r="249" spans="6:21" ht="12.75">
      <c r="F249" s="27"/>
      <c r="G249" s="27"/>
      <c r="H249" s="27"/>
      <c r="I249" s="27"/>
      <c r="J249" s="27"/>
      <c r="K249" s="27"/>
      <c r="L249" s="27"/>
      <c r="M249" s="27"/>
      <c r="N249" s="64"/>
      <c r="O249" s="64"/>
      <c r="P249" s="64"/>
      <c r="U249" s="23"/>
    </row>
    <row r="250" spans="6:21" ht="12.75">
      <c r="F250" s="27"/>
      <c r="G250" s="27"/>
      <c r="H250" s="27"/>
      <c r="I250" s="27"/>
      <c r="J250" s="27"/>
      <c r="K250" s="27"/>
      <c r="L250" s="27"/>
      <c r="M250" s="27"/>
      <c r="N250" s="64"/>
      <c r="O250" s="64"/>
      <c r="P250" s="64"/>
      <c r="U250" s="23"/>
    </row>
    <row r="251" spans="6:21" ht="12.75">
      <c r="F251" s="27"/>
      <c r="G251" s="27"/>
      <c r="H251" s="27"/>
      <c r="I251" s="27"/>
      <c r="J251" s="27"/>
      <c r="K251" s="27"/>
      <c r="L251" s="27"/>
      <c r="M251" s="27"/>
      <c r="N251" s="64"/>
      <c r="O251" s="64"/>
      <c r="P251" s="64"/>
      <c r="U251" s="23"/>
    </row>
    <row r="252" spans="6:21" ht="12.75">
      <c r="F252" s="27"/>
      <c r="G252" s="27"/>
      <c r="H252" s="27"/>
      <c r="I252" s="27"/>
      <c r="J252" s="27"/>
      <c r="K252" s="27"/>
      <c r="L252" s="27"/>
      <c r="M252" s="27"/>
      <c r="N252" s="64"/>
      <c r="O252" s="64"/>
      <c r="P252" s="64"/>
      <c r="U252" s="23"/>
    </row>
    <row r="253" spans="6:21" ht="12.75">
      <c r="F253" s="27"/>
      <c r="G253" s="27"/>
      <c r="H253" s="27"/>
      <c r="I253" s="27"/>
      <c r="J253" s="27"/>
      <c r="K253" s="27"/>
      <c r="L253" s="27"/>
      <c r="M253" s="27"/>
      <c r="N253" s="64"/>
      <c r="O253" s="64"/>
      <c r="P253" s="64"/>
      <c r="U253" s="23"/>
    </row>
    <row r="254" spans="6:21" ht="12.75">
      <c r="F254" s="27"/>
      <c r="G254" s="27"/>
      <c r="H254" s="27"/>
      <c r="I254" s="27"/>
      <c r="J254" s="27"/>
      <c r="K254" s="27"/>
      <c r="L254" s="27"/>
      <c r="M254" s="27"/>
      <c r="N254" s="64"/>
      <c r="O254" s="64"/>
      <c r="P254" s="64"/>
      <c r="U254" s="23"/>
    </row>
    <row r="255" spans="6:21" ht="12.75">
      <c r="F255" s="27"/>
      <c r="G255" s="27"/>
      <c r="H255" s="27"/>
      <c r="I255" s="27"/>
      <c r="J255" s="27"/>
      <c r="K255" s="27"/>
      <c r="L255" s="27"/>
      <c r="M255" s="27"/>
      <c r="N255" s="64"/>
      <c r="O255" s="64"/>
      <c r="P255" s="64"/>
      <c r="U255" s="23"/>
    </row>
    <row r="256" spans="6:16" ht="12.75">
      <c r="F256" s="27"/>
      <c r="G256" s="27"/>
      <c r="H256" s="27"/>
      <c r="I256" s="27"/>
      <c r="J256" s="27"/>
      <c r="K256" s="27"/>
      <c r="L256" s="27"/>
      <c r="M256" s="27"/>
      <c r="N256" s="64"/>
      <c r="O256" s="64"/>
      <c r="P256" s="64"/>
    </row>
    <row r="257" spans="6:16" ht="12.75">
      <c r="F257" s="27"/>
      <c r="G257" s="27"/>
      <c r="H257" s="27"/>
      <c r="I257" s="27"/>
      <c r="J257" s="27"/>
      <c r="K257" s="27"/>
      <c r="L257" s="27"/>
      <c r="M257" s="27"/>
      <c r="N257" s="64"/>
      <c r="O257" s="64"/>
      <c r="P257" s="64"/>
    </row>
    <row r="258" spans="6:16" ht="12.75">
      <c r="F258" s="27"/>
      <c r="G258" s="27"/>
      <c r="H258" s="27"/>
      <c r="I258" s="27"/>
      <c r="J258" s="27"/>
      <c r="K258" s="27"/>
      <c r="L258" s="27"/>
      <c r="M258" s="27"/>
      <c r="N258" s="64"/>
      <c r="O258" s="64"/>
      <c r="P258" s="64"/>
    </row>
    <row r="259" spans="6:16" ht="12.75">
      <c r="F259" s="27"/>
      <c r="G259" s="27"/>
      <c r="H259" s="27"/>
      <c r="I259" s="27"/>
      <c r="J259" s="27"/>
      <c r="K259" s="27"/>
      <c r="L259" s="27"/>
      <c r="M259" s="27"/>
      <c r="N259" s="64"/>
      <c r="O259" s="64"/>
      <c r="P259" s="64"/>
    </row>
    <row r="260" spans="6:16" ht="12.75">
      <c r="F260" s="27"/>
      <c r="G260" s="27"/>
      <c r="H260" s="27"/>
      <c r="I260" s="27"/>
      <c r="J260" s="27"/>
      <c r="K260" s="27"/>
      <c r="L260" s="27"/>
      <c r="M260" s="27"/>
      <c r="N260" s="64"/>
      <c r="O260" s="64"/>
      <c r="P260" s="64"/>
    </row>
    <row r="261" spans="6:16" ht="12.75">
      <c r="F261" s="27"/>
      <c r="G261" s="27"/>
      <c r="H261" s="27"/>
      <c r="I261" s="27"/>
      <c r="J261" s="27"/>
      <c r="K261" s="27"/>
      <c r="L261" s="27"/>
      <c r="M261" s="27"/>
      <c r="N261" s="64"/>
      <c r="O261" s="64"/>
      <c r="P261" s="64"/>
    </row>
    <row r="262" spans="6:16" ht="12.75">
      <c r="F262" s="27"/>
      <c r="G262" s="27"/>
      <c r="H262" s="27"/>
      <c r="I262" s="27"/>
      <c r="J262" s="27"/>
      <c r="K262" s="27"/>
      <c r="L262" s="27"/>
      <c r="M262" s="27"/>
      <c r="N262" s="64"/>
      <c r="O262" s="64"/>
      <c r="P262" s="64"/>
    </row>
    <row r="263" spans="6:16" ht="12.75">
      <c r="F263" s="27"/>
      <c r="G263" s="27"/>
      <c r="H263" s="27"/>
      <c r="I263" s="27"/>
      <c r="J263" s="27"/>
      <c r="K263" s="27"/>
      <c r="L263" s="27"/>
      <c r="M263" s="27"/>
      <c r="N263" s="64"/>
      <c r="O263" s="64"/>
      <c r="P263" s="64"/>
    </row>
    <row r="264" spans="6:16" ht="12.75">
      <c r="F264" s="27"/>
      <c r="G264" s="27"/>
      <c r="H264" s="27"/>
      <c r="I264" s="27"/>
      <c r="J264" s="27"/>
      <c r="K264" s="27"/>
      <c r="L264" s="27"/>
      <c r="M264" s="27"/>
      <c r="N264" s="64"/>
      <c r="O264" s="64"/>
      <c r="P264" s="64"/>
    </row>
    <row r="265" spans="6:16" ht="12.75">
      <c r="F265" s="27"/>
      <c r="G265" s="27"/>
      <c r="H265" s="27"/>
      <c r="I265" s="27"/>
      <c r="J265" s="27"/>
      <c r="K265" s="27"/>
      <c r="L265" s="27"/>
      <c r="M265" s="27"/>
      <c r="N265" s="64"/>
      <c r="O265" s="64"/>
      <c r="P265" s="64"/>
    </row>
    <row r="266" spans="6:16" ht="12.75">
      <c r="F266" s="27"/>
      <c r="G266" s="27"/>
      <c r="H266" s="27"/>
      <c r="I266" s="27"/>
      <c r="J266" s="27"/>
      <c r="K266" s="27"/>
      <c r="L266" s="27"/>
      <c r="M266" s="27"/>
      <c r="N266" s="64"/>
      <c r="O266" s="64"/>
      <c r="P266" s="64"/>
    </row>
    <row r="267" spans="6:16" ht="12.75">
      <c r="F267" s="27"/>
      <c r="G267" s="27"/>
      <c r="H267" s="27"/>
      <c r="I267" s="27"/>
      <c r="J267" s="27"/>
      <c r="K267" s="27"/>
      <c r="L267" s="27"/>
      <c r="M267" s="27"/>
      <c r="N267" s="64"/>
      <c r="O267" s="64"/>
      <c r="P267" s="64"/>
    </row>
    <row r="268" spans="6:16" ht="12.75">
      <c r="F268" s="27"/>
      <c r="G268" s="27"/>
      <c r="H268" s="27"/>
      <c r="I268" s="27"/>
      <c r="J268" s="27"/>
      <c r="K268" s="27"/>
      <c r="L268" s="27"/>
      <c r="M268" s="27"/>
      <c r="N268" s="64"/>
      <c r="O268" s="64"/>
      <c r="P268" s="64"/>
    </row>
    <row r="269" spans="6:16" ht="12.75">
      <c r="F269" s="27"/>
      <c r="G269" s="27"/>
      <c r="H269" s="27"/>
      <c r="I269" s="27"/>
      <c r="J269" s="27"/>
      <c r="K269" s="27"/>
      <c r="L269" s="27"/>
      <c r="M269" s="27"/>
      <c r="N269" s="64"/>
      <c r="O269" s="64"/>
      <c r="P269" s="64"/>
    </row>
    <row r="270" spans="6:16" ht="12.75">
      <c r="F270" s="27"/>
      <c r="G270" s="27"/>
      <c r="H270" s="27"/>
      <c r="I270" s="27"/>
      <c r="J270" s="27"/>
      <c r="K270" s="27"/>
      <c r="L270" s="27"/>
      <c r="M270" s="27"/>
      <c r="N270" s="64"/>
      <c r="O270" s="64"/>
      <c r="P270" s="64"/>
    </row>
    <row r="271" spans="6:16" ht="12.75">
      <c r="F271" s="27"/>
      <c r="G271" s="27"/>
      <c r="H271" s="27"/>
      <c r="I271" s="27"/>
      <c r="J271" s="27"/>
      <c r="K271" s="27"/>
      <c r="L271" s="27"/>
      <c r="M271" s="27"/>
      <c r="N271" s="64"/>
      <c r="O271" s="64"/>
      <c r="P271" s="64"/>
    </row>
    <row r="272" spans="6:16" ht="12.75">
      <c r="F272" s="27"/>
      <c r="G272" s="27"/>
      <c r="H272" s="27"/>
      <c r="I272" s="27"/>
      <c r="J272" s="27"/>
      <c r="K272" s="27"/>
      <c r="L272" s="27"/>
      <c r="M272" s="27"/>
      <c r="N272" s="64"/>
      <c r="O272" s="64"/>
      <c r="P272" s="64"/>
    </row>
    <row r="273" spans="6:16" ht="12.75">
      <c r="F273" s="27"/>
      <c r="G273" s="27"/>
      <c r="H273" s="27"/>
      <c r="I273" s="27"/>
      <c r="J273" s="27"/>
      <c r="K273" s="27"/>
      <c r="L273" s="27"/>
      <c r="M273" s="27"/>
      <c r="N273" s="64"/>
      <c r="O273" s="64"/>
      <c r="P273" s="64"/>
    </row>
    <row r="274" spans="6:16" ht="12.75">
      <c r="F274" s="27"/>
      <c r="G274" s="27"/>
      <c r="H274" s="27"/>
      <c r="I274" s="27"/>
      <c r="J274" s="27"/>
      <c r="K274" s="27"/>
      <c r="L274" s="27"/>
      <c r="M274" s="27"/>
      <c r="N274" s="64"/>
      <c r="O274" s="64"/>
      <c r="P274" s="64"/>
    </row>
    <row r="275" spans="6:16" ht="12.75">
      <c r="F275" s="27"/>
      <c r="G275" s="27"/>
      <c r="H275" s="27"/>
      <c r="I275" s="27"/>
      <c r="J275" s="27"/>
      <c r="K275" s="27"/>
      <c r="L275" s="27"/>
      <c r="M275" s="27"/>
      <c r="N275" s="64"/>
      <c r="O275" s="64"/>
      <c r="P275" s="64"/>
    </row>
    <row r="276" spans="6:16" ht="12.75">
      <c r="F276" s="27"/>
      <c r="G276" s="27"/>
      <c r="H276" s="27"/>
      <c r="I276" s="27"/>
      <c r="J276" s="27"/>
      <c r="K276" s="27"/>
      <c r="L276" s="27"/>
      <c r="M276" s="27"/>
      <c r="N276" s="64"/>
      <c r="O276" s="64"/>
      <c r="P276" s="64"/>
    </row>
    <row r="277" spans="6:16" ht="12.75">
      <c r="F277" s="27"/>
      <c r="G277" s="27"/>
      <c r="H277" s="27"/>
      <c r="I277" s="27"/>
      <c r="J277" s="27"/>
      <c r="K277" s="27"/>
      <c r="L277" s="27"/>
      <c r="M277" s="27"/>
      <c r="N277" s="64"/>
      <c r="O277" s="64"/>
      <c r="P277" s="64"/>
    </row>
    <row r="278" spans="6:16" ht="12.75">
      <c r="F278" s="27"/>
      <c r="G278" s="27"/>
      <c r="H278" s="27"/>
      <c r="I278" s="27"/>
      <c r="J278" s="27"/>
      <c r="K278" s="27"/>
      <c r="L278" s="27"/>
      <c r="M278" s="27"/>
      <c r="N278" s="64"/>
      <c r="O278" s="64"/>
      <c r="P278" s="64"/>
    </row>
    <row r="279" spans="6:16" ht="12.75">
      <c r="F279" s="27"/>
      <c r="G279" s="27"/>
      <c r="H279" s="27"/>
      <c r="I279" s="27"/>
      <c r="J279" s="27"/>
      <c r="K279" s="27"/>
      <c r="L279" s="27"/>
      <c r="M279" s="27"/>
      <c r="N279" s="64"/>
      <c r="O279" s="64"/>
      <c r="P279" s="64"/>
    </row>
    <row r="280" spans="6:16" ht="12.75">
      <c r="F280" s="27"/>
      <c r="G280" s="27"/>
      <c r="H280" s="27"/>
      <c r="I280" s="27"/>
      <c r="J280" s="27"/>
      <c r="K280" s="27"/>
      <c r="L280" s="27"/>
      <c r="M280" s="27"/>
      <c r="N280" s="64"/>
      <c r="O280" s="64"/>
      <c r="P280" s="64"/>
    </row>
    <row r="281" spans="6:16" ht="12.75">
      <c r="F281" s="27"/>
      <c r="G281" s="27"/>
      <c r="H281" s="27"/>
      <c r="I281" s="27"/>
      <c r="J281" s="27"/>
      <c r="K281" s="27"/>
      <c r="L281" s="27"/>
      <c r="M281" s="27"/>
      <c r="N281" s="64"/>
      <c r="O281" s="64"/>
      <c r="P281" s="64"/>
    </row>
    <row r="282" spans="6:16" ht="12.75">
      <c r="F282" s="27"/>
      <c r="G282" s="27"/>
      <c r="H282" s="27"/>
      <c r="I282" s="27"/>
      <c r="J282" s="27"/>
      <c r="K282" s="27"/>
      <c r="L282" s="27"/>
      <c r="M282" s="27"/>
      <c r="N282" s="64"/>
      <c r="O282" s="64"/>
      <c r="P282" s="64"/>
    </row>
    <row r="283" spans="6:16" ht="12.75">
      <c r="F283" s="27"/>
      <c r="G283" s="27"/>
      <c r="H283" s="27"/>
      <c r="I283" s="27"/>
      <c r="J283" s="27"/>
      <c r="K283" s="27"/>
      <c r="L283" s="27"/>
      <c r="M283" s="27"/>
      <c r="N283" s="64"/>
      <c r="O283" s="64"/>
      <c r="P283" s="64"/>
    </row>
    <row r="284" spans="6:16" ht="12.75">
      <c r="F284" s="27"/>
      <c r="G284" s="27"/>
      <c r="H284" s="27"/>
      <c r="I284" s="27"/>
      <c r="J284" s="27"/>
      <c r="K284" s="27"/>
      <c r="L284" s="27"/>
      <c r="M284" s="27"/>
      <c r="N284" s="64"/>
      <c r="O284" s="64"/>
      <c r="P284" s="64"/>
    </row>
    <row r="285" spans="6:16" ht="12.75">
      <c r="F285" s="27"/>
      <c r="G285" s="27"/>
      <c r="H285" s="27"/>
      <c r="I285" s="27"/>
      <c r="J285" s="27"/>
      <c r="K285" s="27"/>
      <c r="L285" s="27"/>
      <c r="M285" s="27"/>
      <c r="N285" s="64"/>
      <c r="O285" s="64"/>
      <c r="P285" s="64"/>
    </row>
    <row r="286" spans="6:16" ht="12.75">
      <c r="F286" s="27"/>
      <c r="G286" s="27"/>
      <c r="H286" s="27"/>
      <c r="I286" s="27"/>
      <c r="J286" s="27"/>
      <c r="K286" s="27"/>
      <c r="L286" s="27"/>
      <c r="M286" s="27"/>
      <c r="N286" s="64"/>
      <c r="O286" s="64"/>
      <c r="P286" s="64"/>
    </row>
    <row r="287" spans="6:16" ht="12.75">
      <c r="F287" s="27"/>
      <c r="G287" s="27"/>
      <c r="H287" s="27"/>
      <c r="I287" s="27"/>
      <c r="J287" s="27"/>
      <c r="K287" s="27"/>
      <c r="L287" s="27"/>
      <c r="M287" s="27"/>
      <c r="N287" s="64"/>
      <c r="O287" s="64"/>
      <c r="P287" s="64"/>
    </row>
    <row r="288" spans="6:16" ht="12.75">
      <c r="F288" s="27"/>
      <c r="G288" s="27"/>
      <c r="H288" s="27"/>
      <c r="I288" s="27"/>
      <c r="J288" s="27"/>
      <c r="K288" s="27"/>
      <c r="L288" s="27"/>
      <c r="M288" s="27"/>
      <c r="N288" s="64"/>
      <c r="O288" s="64"/>
      <c r="P288" s="64"/>
    </row>
    <row r="289" spans="6:16" ht="12.75">
      <c r="F289" s="27"/>
      <c r="G289" s="27"/>
      <c r="H289" s="27"/>
      <c r="I289" s="27"/>
      <c r="J289" s="27"/>
      <c r="K289" s="27"/>
      <c r="L289" s="27"/>
      <c r="M289" s="27"/>
      <c r="N289" s="64"/>
      <c r="O289" s="64"/>
      <c r="P289" s="64"/>
    </row>
    <row r="290" spans="6:16" ht="12.75">
      <c r="F290" s="27"/>
      <c r="G290" s="27"/>
      <c r="H290" s="27"/>
      <c r="I290" s="27"/>
      <c r="J290" s="27"/>
      <c r="K290" s="27"/>
      <c r="L290" s="27"/>
      <c r="M290" s="27"/>
      <c r="N290" s="64"/>
      <c r="O290" s="64"/>
      <c r="P290" s="64"/>
    </row>
    <row r="291" spans="6:16" ht="12.75">
      <c r="F291" s="27"/>
      <c r="G291" s="27"/>
      <c r="H291" s="27"/>
      <c r="I291" s="27"/>
      <c r="J291" s="27"/>
      <c r="K291" s="27"/>
      <c r="L291" s="27"/>
      <c r="M291" s="27"/>
      <c r="N291" s="64"/>
      <c r="O291" s="64"/>
      <c r="P291" s="64"/>
    </row>
    <row r="292" spans="6:16" ht="12.75">
      <c r="F292" s="27"/>
      <c r="G292" s="27"/>
      <c r="H292" s="27"/>
      <c r="I292" s="27"/>
      <c r="J292" s="27"/>
      <c r="K292" s="27"/>
      <c r="L292" s="27"/>
      <c r="M292" s="27"/>
      <c r="N292" s="64"/>
      <c r="O292" s="64"/>
      <c r="P292" s="64"/>
    </row>
    <row r="293" spans="6:16" ht="12.75">
      <c r="F293" s="27"/>
      <c r="G293" s="27"/>
      <c r="H293" s="27"/>
      <c r="I293" s="27"/>
      <c r="J293" s="27"/>
      <c r="K293" s="27"/>
      <c r="L293" s="27"/>
      <c r="M293" s="27"/>
      <c r="N293" s="64"/>
      <c r="O293" s="64"/>
      <c r="P293" s="64"/>
    </row>
    <row r="294" spans="6:16" ht="12.75">
      <c r="F294" s="27"/>
      <c r="G294" s="27"/>
      <c r="H294" s="27"/>
      <c r="I294" s="27"/>
      <c r="J294" s="27"/>
      <c r="K294" s="27"/>
      <c r="L294" s="27"/>
      <c r="M294" s="27"/>
      <c r="N294" s="64"/>
      <c r="O294" s="64"/>
      <c r="P294" s="64"/>
    </row>
    <row r="295" spans="6:16" ht="12.75">
      <c r="F295" s="27"/>
      <c r="G295" s="27"/>
      <c r="H295" s="27"/>
      <c r="I295" s="27"/>
      <c r="J295" s="27"/>
      <c r="K295" s="27"/>
      <c r="L295" s="27"/>
      <c r="M295" s="27"/>
      <c r="N295" s="64"/>
      <c r="O295" s="64"/>
      <c r="P295" s="64"/>
    </row>
    <row r="296" spans="6:16" ht="12.75">
      <c r="F296" s="27"/>
      <c r="G296" s="27"/>
      <c r="H296" s="27"/>
      <c r="I296" s="27"/>
      <c r="J296" s="27"/>
      <c r="K296" s="27"/>
      <c r="L296" s="27"/>
      <c r="M296" s="27"/>
      <c r="N296" s="64"/>
      <c r="O296" s="64"/>
      <c r="P296" s="64"/>
    </row>
    <row r="297" spans="6:16" ht="12.75">
      <c r="F297" s="27"/>
      <c r="G297" s="27"/>
      <c r="H297" s="27"/>
      <c r="I297" s="27"/>
      <c r="J297" s="27"/>
      <c r="K297" s="27"/>
      <c r="L297" s="27"/>
      <c r="M297" s="27"/>
      <c r="N297" s="64"/>
      <c r="O297" s="64"/>
      <c r="P297" s="64"/>
    </row>
    <row r="298" spans="6:16" ht="12.75">
      <c r="F298" s="27"/>
      <c r="G298" s="27"/>
      <c r="H298" s="27"/>
      <c r="I298" s="27"/>
      <c r="J298" s="27"/>
      <c r="K298" s="27"/>
      <c r="L298" s="27"/>
      <c r="M298" s="27"/>
      <c r="N298" s="64"/>
      <c r="O298" s="64"/>
      <c r="P298" s="64"/>
    </row>
    <row r="299" spans="6:16" ht="12.75">
      <c r="F299" s="27"/>
      <c r="G299" s="27"/>
      <c r="H299" s="27"/>
      <c r="I299" s="27"/>
      <c r="J299" s="27"/>
      <c r="K299" s="27"/>
      <c r="L299" s="27"/>
      <c r="M299" s="27"/>
      <c r="N299" s="64"/>
      <c r="O299" s="64"/>
      <c r="P299" s="64"/>
    </row>
    <row r="300" spans="6:16" ht="12.75">
      <c r="F300" s="27"/>
      <c r="G300" s="27"/>
      <c r="H300" s="27"/>
      <c r="I300" s="27"/>
      <c r="J300" s="27"/>
      <c r="K300" s="27"/>
      <c r="L300" s="27"/>
      <c r="M300" s="27"/>
      <c r="N300" s="64"/>
      <c r="O300" s="64"/>
      <c r="P300" s="64"/>
    </row>
    <row r="301" spans="6:16" ht="12.75">
      <c r="F301" s="27"/>
      <c r="G301" s="27"/>
      <c r="H301" s="27"/>
      <c r="I301" s="27"/>
      <c r="J301" s="27"/>
      <c r="K301" s="27"/>
      <c r="L301" s="27"/>
      <c r="M301" s="27"/>
      <c r="N301" s="64"/>
      <c r="O301" s="64"/>
      <c r="P301" s="64"/>
    </row>
    <row r="302" spans="6:16" ht="12.75">
      <c r="F302" s="27"/>
      <c r="G302" s="27"/>
      <c r="H302" s="27"/>
      <c r="I302" s="27"/>
      <c r="J302" s="27"/>
      <c r="K302" s="27"/>
      <c r="L302" s="27"/>
      <c r="M302" s="27"/>
      <c r="N302" s="64"/>
      <c r="O302" s="64"/>
      <c r="P302" s="64"/>
    </row>
    <row r="303" spans="6:16" ht="12.75">
      <c r="F303" s="27"/>
      <c r="G303" s="27"/>
      <c r="H303" s="27"/>
      <c r="I303" s="27"/>
      <c r="J303" s="27"/>
      <c r="K303" s="27"/>
      <c r="L303" s="27"/>
      <c r="M303" s="27"/>
      <c r="N303" s="64"/>
      <c r="O303" s="64"/>
      <c r="P303" s="64"/>
    </row>
    <row r="304" spans="6:16" ht="12.75">
      <c r="F304" s="27"/>
      <c r="G304" s="27"/>
      <c r="H304" s="27"/>
      <c r="I304" s="27"/>
      <c r="J304" s="27"/>
      <c r="K304" s="27"/>
      <c r="L304" s="27"/>
      <c r="M304" s="27"/>
      <c r="N304" s="64"/>
      <c r="O304" s="64"/>
      <c r="P304" s="64"/>
    </row>
    <row r="305" spans="6:16" ht="12.75">
      <c r="F305" s="27"/>
      <c r="G305" s="27"/>
      <c r="H305" s="27"/>
      <c r="I305" s="27"/>
      <c r="J305" s="27"/>
      <c r="K305" s="27"/>
      <c r="L305" s="27"/>
      <c r="M305" s="27"/>
      <c r="N305" s="64"/>
      <c r="O305" s="64"/>
      <c r="P305" s="64"/>
    </row>
    <row r="306" spans="6:16" ht="12.75">
      <c r="F306" s="27"/>
      <c r="G306" s="27"/>
      <c r="H306" s="27"/>
      <c r="I306" s="27"/>
      <c r="J306" s="27"/>
      <c r="K306" s="27"/>
      <c r="L306" s="27"/>
      <c r="M306" s="27"/>
      <c r="N306" s="64"/>
      <c r="O306" s="64"/>
      <c r="P306" s="64"/>
    </row>
    <row r="307" spans="6:16" ht="12.75">
      <c r="F307" s="27"/>
      <c r="G307" s="27"/>
      <c r="H307" s="27"/>
      <c r="I307" s="27"/>
      <c r="J307" s="27"/>
      <c r="K307" s="27"/>
      <c r="L307" s="27"/>
      <c r="M307" s="27"/>
      <c r="N307" s="64"/>
      <c r="O307" s="64"/>
      <c r="P307" s="64"/>
    </row>
    <row r="308" spans="6:16" ht="12.75">
      <c r="F308" s="27"/>
      <c r="G308" s="27"/>
      <c r="H308" s="27"/>
      <c r="I308" s="27"/>
      <c r="J308" s="27"/>
      <c r="K308" s="27"/>
      <c r="L308" s="27"/>
      <c r="M308" s="27"/>
      <c r="N308" s="64"/>
      <c r="O308" s="64"/>
      <c r="P308" s="64"/>
    </row>
    <row r="309" spans="6:16" ht="12.75">
      <c r="F309" s="27"/>
      <c r="G309" s="27"/>
      <c r="H309" s="27"/>
      <c r="I309" s="27"/>
      <c r="J309" s="27"/>
      <c r="K309" s="27"/>
      <c r="L309" s="27"/>
      <c r="M309" s="27"/>
      <c r="N309" s="64"/>
      <c r="O309" s="64"/>
      <c r="P309" s="64"/>
    </row>
    <row r="310" spans="6:16" ht="12.75">
      <c r="F310" s="27"/>
      <c r="G310" s="27"/>
      <c r="H310" s="27"/>
      <c r="I310" s="27"/>
      <c r="J310" s="27"/>
      <c r="K310" s="27"/>
      <c r="L310" s="27"/>
      <c r="M310" s="27"/>
      <c r="N310" s="64"/>
      <c r="O310" s="64"/>
      <c r="P310" s="64"/>
    </row>
    <row r="311" spans="6:16" ht="12.75">
      <c r="F311" s="27"/>
      <c r="G311" s="27"/>
      <c r="H311" s="27"/>
      <c r="I311" s="27"/>
      <c r="J311" s="27"/>
      <c r="K311" s="27"/>
      <c r="L311" s="27"/>
      <c r="M311" s="27"/>
      <c r="N311" s="64"/>
      <c r="O311" s="64"/>
      <c r="P311" s="64"/>
    </row>
    <row r="312" spans="6:16" ht="12.75">
      <c r="F312" s="27"/>
      <c r="G312" s="27"/>
      <c r="H312" s="27"/>
      <c r="I312" s="27"/>
      <c r="J312" s="27"/>
      <c r="K312" s="27"/>
      <c r="L312" s="27"/>
      <c r="M312" s="27"/>
      <c r="N312" s="64"/>
      <c r="O312" s="64"/>
      <c r="P312" s="64"/>
    </row>
    <row r="313" spans="6:16" ht="12.75">
      <c r="F313" s="27"/>
      <c r="G313" s="27"/>
      <c r="H313" s="27"/>
      <c r="I313" s="27"/>
      <c r="J313" s="27"/>
      <c r="K313" s="27"/>
      <c r="L313" s="27"/>
      <c r="M313" s="27"/>
      <c r="N313" s="64"/>
      <c r="O313" s="64"/>
      <c r="P313" s="64"/>
    </row>
    <row r="314" spans="6:16" ht="12.75">
      <c r="F314" s="27"/>
      <c r="G314" s="27"/>
      <c r="H314" s="27"/>
      <c r="I314" s="27"/>
      <c r="J314" s="27"/>
      <c r="K314" s="27"/>
      <c r="L314" s="27"/>
      <c r="M314" s="27"/>
      <c r="N314" s="64"/>
      <c r="O314" s="64"/>
      <c r="P314" s="64"/>
    </row>
    <row r="315" spans="6:16" ht="12.75">
      <c r="F315" s="27"/>
      <c r="G315" s="27"/>
      <c r="H315" s="27"/>
      <c r="I315" s="27"/>
      <c r="J315" s="27"/>
      <c r="K315" s="27"/>
      <c r="L315" s="27"/>
      <c r="M315" s="27"/>
      <c r="N315" s="64"/>
      <c r="O315" s="64"/>
      <c r="P315" s="64"/>
    </row>
    <row r="316" spans="6:16" ht="12.75">
      <c r="F316" s="27"/>
      <c r="G316" s="27"/>
      <c r="H316" s="27"/>
      <c r="I316" s="27"/>
      <c r="J316" s="27"/>
      <c r="K316" s="27"/>
      <c r="L316" s="27"/>
      <c r="M316" s="27"/>
      <c r="N316" s="64"/>
      <c r="O316" s="64"/>
      <c r="P316" s="64"/>
    </row>
    <row r="317" spans="6:16" ht="12.75">
      <c r="F317" s="27"/>
      <c r="G317" s="27"/>
      <c r="H317" s="27"/>
      <c r="I317" s="27"/>
      <c r="J317" s="27"/>
      <c r="K317" s="27"/>
      <c r="L317" s="27"/>
      <c r="M317" s="27"/>
      <c r="N317" s="64"/>
      <c r="O317" s="64"/>
      <c r="P317" s="64"/>
    </row>
    <row r="318" spans="6:16" ht="12.75">
      <c r="F318" s="27"/>
      <c r="G318" s="27"/>
      <c r="H318" s="27"/>
      <c r="I318" s="27"/>
      <c r="J318" s="27"/>
      <c r="K318" s="27"/>
      <c r="L318" s="27"/>
      <c r="M318" s="27"/>
      <c r="N318" s="64"/>
      <c r="O318" s="64"/>
      <c r="P318" s="64"/>
    </row>
    <row r="319" spans="6:16" ht="12.75">
      <c r="F319" s="27"/>
      <c r="G319" s="27"/>
      <c r="H319" s="27"/>
      <c r="I319" s="27"/>
      <c r="J319" s="27"/>
      <c r="K319" s="27"/>
      <c r="L319" s="27"/>
      <c r="M319" s="27"/>
      <c r="N319" s="64"/>
      <c r="O319" s="64"/>
      <c r="P319" s="64"/>
    </row>
    <row r="320" spans="6:16" ht="12.75">
      <c r="F320" s="27"/>
      <c r="G320" s="27"/>
      <c r="H320" s="27"/>
      <c r="I320" s="27"/>
      <c r="J320" s="27"/>
      <c r="K320" s="27"/>
      <c r="L320" s="27"/>
      <c r="M320" s="27"/>
      <c r="N320" s="64"/>
      <c r="O320" s="64"/>
      <c r="P320" s="64"/>
    </row>
    <row r="321" spans="6:16" ht="12.75">
      <c r="F321" s="27"/>
      <c r="G321" s="27"/>
      <c r="H321" s="27"/>
      <c r="I321" s="27"/>
      <c r="J321" s="27"/>
      <c r="K321" s="27"/>
      <c r="L321" s="27"/>
      <c r="M321" s="27"/>
      <c r="N321" s="64"/>
      <c r="O321" s="64"/>
      <c r="P321" s="64"/>
    </row>
    <row r="322" spans="6:16" ht="12.75">
      <c r="F322" s="27"/>
      <c r="G322" s="27"/>
      <c r="H322" s="27"/>
      <c r="I322" s="27"/>
      <c r="J322" s="27"/>
      <c r="K322" s="27"/>
      <c r="L322" s="27"/>
      <c r="M322" s="27"/>
      <c r="N322" s="64"/>
      <c r="O322" s="64"/>
      <c r="P322" s="64"/>
    </row>
    <row r="323" spans="6:16" ht="12.75">
      <c r="F323" s="27"/>
      <c r="G323" s="27"/>
      <c r="H323" s="27"/>
      <c r="I323" s="27"/>
      <c r="J323" s="27"/>
      <c r="K323" s="27"/>
      <c r="L323" s="27"/>
      <c r="M323" s="27"/>
      <c r="N323" s="64"/>
      <c r="O323" s="64"/>
      <c r="P323" s="64"/>
    </row>
    <row r="324" spans="6:16" ht="12.75">
      <c r="F324" s="27"/>
      <c r="G324" s="27"/>
      <c r="H324" s="27"/>
      <c r="I324" s="27"/>
      <c r="J324" s="27"/>
      <c r="K324" s="27"/>
      <c r="L324" s="27"/>
      <c r="M324" s="27"/>
      <c r="N324" s="64"/>
      <c r="O324" s="64"/>
      <c r="P324" s="64"/>
    </row>
    <row r="325" spans="6:16" ht="12.75">
      <c r="F325" s="27"/>
      <c r="G325" s="27"/>
      <c r="H325" s="27"/>
      <c r="I325" s="27"/>
      <c r="J325" s="27"/>
      <c r="K325" s="27"/>
      <c r="L325" s="27"/>
      <c r="M325" s="27"/>
      <c r="N325" s="64"/>
      <c r="O325" s="64"/>
      <c r="P325" s="64"/>
    </row>
    <row r="326" spans="6:16" ht="12.75">
      <c r="F326" s="27"/>
      <c r="G326" s="27"/>
      <c r="H326" s="27"/>
      <c r="I326" s="27"/>
      <c r="J326" s="27"/>
      <c r="K326" s="27"/>
      <c r="L326" s="27"/>
      <c r="M326" s="27"/>
      <c r="N326" s="64"/>
      <c r="O326" s="64"/>
      <c r="P326" s="64"/>
    </row>
    <row r="327" spans="6:16" ht="12.75">
      <c r="F327" s="27"/>
      <c r="G327" s="27"/>
      <c r="H327" s="27"/>
      <c r="I327" s="27"/>
      <c r="J327" s="27"/>
      <c r="K327" s="27"/>
      <c r="L327" s="27"/>
      <c r="M327" s="27"/>
      <c r="N327" s="64"/>
      <c r="O327" s="64"/>
      <c r="P327" s="64"/>
    </row>
    <row r="328" spans="6:16" ht="12.75">
      <c r="F328" s="27"/>
      <c r="G328" s="27"/>
      <c r="H328" s="27"/>
      <c r="I328" s="27"/>
      <c r="J328" s="27"/>
      <c r="K328" s="27"/>
      <c r="L328" s="27"/>
      <c r="M328" s="27"/>
      <c r="N328" s="64"/>
      <c r="O328" s="64"/>
      <c r="P328" s="64"/>
    </row>
    <row r="329" spans="6:16" ht="12.75">
      <c r="F329" s="27"/>
      <c r="G329" s="27"/>
      <c r="H329" s="27"/>
      <c r="I329" s="27"/>
      <c r="J329" s="27"/>
      <c r="K329" s="27"/>
      <c r="L329" s="27"/>
      <c r="M329" s="27"/>
      <c r="N329" s="64"/>
      <c r="O329" s="64"/>
      <c r="P329" s="64"/>
    </row>
    <row r="330" spans="6:16" ht="12.75">
      <c r="F330" s="27"/>
      <c r="G330" s="27"/>
      <c r="H330" s="27"/>
      <c r="I330" s="27"/>
      <c r="J330" s="27"/>
      <c r="K330" s="27"/>
      <c r="L330" s="27"/>
      <c r="M330" s="27"/>
      <c r="N330" s="64"/>
      <c r="O330" s="64"/>
      <c r="P330" s="64"/>
    </row>
    <row r="331" spans="6:16" ht="12.75">
      <c r="F331" s="27"/>
      <c r="G331" s="27"/>
      <c r="H331" s="27"/>
      <c r="I331" s="27"/>
      <c r="J331" s="27"/>
      <c r="K331" s="27"/>
      <c r="L331" s="27"/>
      <c r="M331" s="27"/>
      <c r="N331" s="64"/>
      <c r="O331" s="64"/>
      <c r="P331" s="64"/>
    </row>
    <row r="332" spans="6:16" ht="12.75">
      <c r="F332" s="27"/>
      <c r="G332" s="27"/>
      <c r="H332" s="27"/>
      <c r="I332" s="27"/>
      <c r="J332" s="27"/>
      <c r="K332" s="27"/>
      <c r="L332" s="27"/>
      <c r="M332" s="27"/>
      <c r="N332" s="64"/>
      <c r="O332" s="64"/>
      <c r="P332" s="64"/>
    </row>
    <row r="333" spans="6:16" ht="12.75">
      <c r="F333" s="27"/>
      <c r="G333" s="27"/>
      <c r="H333" s="27"/>
      <c r="I333" s="27"/>
      <c r="J333" s="27"/>
      <c r="K333" s="27"/>
      <c r="L333" s="27"/>
      <c r="M333" s="27"/>
      <c r="N333" s="64"/>
      <c r="O333" s="64"/>
      <c r="P333" s="64"/>
    </row>
    <row r="334" spans="6:16" ht="12.75">
      <c r="F334" s="27"/>
      <c r="G334" s="27"/>
      <c r="H334" s="27"/>
      <c r="I334" s="27"/>
      <c r="J334" s="27"/>
      <c r="K334" s="27"/>
      <c r="L334" s="27"/>
      <c r="M334" s="27"/>
      <c r="N334" s="64"/>
      <c r="O334" s="64"/>
      <c r="P334" s="64"/>
    </row>
    <row r="335" spans="6:16" ht="12.75">
      <c r="F335" s="27"/>
      <c r="G335" s="27"/>
      <c r="H335" s="27"/>
      <c r="I335" s="27"/>
      <c r="J335" s="27"/>
      <c r="K335" s="27"/>
      <c r="L335" s="27"/>
      <c r="M335" s="27"/>
      <c r="N335" s="64"/>
      <c r="O335" s="64"/>
      <c r="P335" s="64"/>
    </row>
    <row r="336" spans="6:16" ht="12.75">
      <c r="F336" s="27"/>
      <c r="G336" s="27"/>
      <c r="H336" s="27"/>
      <c r="I336" s="27"/>
      <c r="J336" s="27"/>
      <c r="K336" s="27"/>
      <c r="L336" s="27"/>
      <c r="M336" s="27"/>
      <c r="N336" s="64"/>
      <c r="O336" s="64"/>
      <c r="P336" s="64"/>
    </row>
    <row r="337" spans="6:16" ht="12.75">
      <c r="F337" s="27"/>
      <c r="G337" s="27"/>
      <c r="H337" s="27"/>
      <c r="I337" s="27"/>
      <c r="J337" s="27"/>
      <c r="K337" s="27"/>
      <c r="L337" s="27"/>
      <c r="M337" s="27"/>
      <c r="N337" s="64"/>
      <c r="O337" s="64"/>
      <c r="P337" s="64"/>
    </row>
    <row r="338" spans="6:16" ht="12.75">
      <c r="F338" s="27"/>
      <c r="G338" s="27"/>
      <c r="H338" s="27"/>
      <c r="I338" s="27"/>
      <c r="J338" s="27"/>
      <c r="K338" s="27"/>
      <c r="L338" s="27"/>
      <c r="M338" s="27"/>
      <c r="N338" s="64"/>
      <c r="O338" s="64"/>
      <c r="P338" s="64"/>
    </row>
    <row r="339" spans="6:16" ht="12.75">
      <c r="F339" s="27"/>
      <c r="G339" s="27"/>
      <c r="H339" s="27"/>
      <c r="I339" s="27"/>
      <c r="J339" s="27"/>
      <c r="K339" s="27"/>
      <c r="L339" s="27"/>
      <c r="M339" s="27"/>
      <c r="N339" s="64"/>
      <c r="O339" s="64"/>
      <c r="P339" s="64"/>
    </row>
    <row r="340" spans="6:16" ht="12.75">
      <c r="F340" s="27"/>
      <c r="G340" s="27"/>
      <c r="H340" s="27"/>
      <c r="I340" s="27"/>
      <c r="J340" s="27"/>
      <c r="K340" s="27"/>
      <c r="L340" s="27"/>
      <c r="M340" s="27"/>
      <c r="N340" s="64"/>
      <c r="O340" s="64"/>
      <c r="P340" s="64"/>
    </row>
    <row r="341" spans="6:16" ht="12.75">
      <c r="F341" s="27"/>
      <c r="G341" s="27"/>
      <c r="H341" s="27"/>
      <c r="I341" s="27"/>
      <c r="J341" s="27"/>
      <c r="K341" s="27"/>
      <c r="L341" s="27"/>
      <c r="M341" s="27"/>
      <c r="N341" s="64"/>
      <c r="O341" s="64"/>
      <c r="P341" s="64"/>
    </row>
    <row r="342" spans="6:16" ht="12.75">
      <c r="F342" s="27"/>
      <c r="G342" s="27"/>
      <c r="H342" s="27"/>
      <c r="I342" s="27"/>
      <c r="J342" s="27"/>
      <c r="K342" s="27"/>
      <c r="L342" s="27"/>
      <c r="M342" s="27"/>
      <c r="N342" s="64"/>
      <c r="O342" s="64"/>
      <c r="P342" s="64"/>
    </row>
    <row r="343" spans="6:16" ht="12.75">
      <c r="F343" s="27"/>
      <c r="G343" s="27"/>
      <c r="H343" s="27"/>
      <c r="I343" s="27"/>
      <c r="J343" s="27"/>
      <c r="K343" s="27"/>
      <c r="L343" s="27"/>
      <c r="M343" s="27"/>
      <c r="N343" s="64"/>
      <c r="O343" s="64"/>
      <c r="P343" s="64"/>
    </row>
    <row r="344" spans="6:16" ht="12.75">
      <c r="F344" s="27"/>
      <c r="G344" s="27"/>
      <c r="H344" s="27"/>
      <c r="I344" s="27"/>
      <c r="J344" s="27"/>
      <c r="K344" s="27"/>
      <c r="L344" s="27"/>
      <c r="M344" s="27"/>
      <c r="N344" s="64"/>
      <c r="O344" s="64"/>
      <c r="P344" s="64"/>
    </row>
    <row r="345" spans="6:16" ht="12.75">
      <c r="F345" s="27"/>
      <c r="G345" s="27"/>
      <c r="H345" s="27"/>
      <c r="I345" s="27"/>
      <c r="J345" s="27"/>
      <c r="K345" s="27"/>
      <c r="L345" s="27"/>
      <c r="M345" s="27"/>
      <c r="N345" s="64"/>
      <c r="O345" s="64"/>
      <c r="P345" s="64"/>
    </row>
    <row r="346" spans="6:16" ht="12.75">
      <c r="F346" s="27"/>
      <c r="G346" s="27"/>
      <c r="H346" s="27"/>
      <c r="I346" s="27"/>
      <c r="J346" s="27"/>
      <c r="K346" s="27"/>
      <c r="L346" s="27"/>
      <c r="M346" s="27"/>
      <c r="N346" s="64"/>
      <c r="O346" s="64"/>
      <c r="P346" s="64"/>
    </row>
    <row r="347" spans="6:16" ht="12.75">
      <c r="F347" s="27"/>
      <c r="G347" s="27"/>
      <c r="H347" s="27"/>
      <c r="I347" s="27"/>
      <c r="J347" s="27"/>
      <c r="K347" s="27"/>
      <c r="L347" s="27"/>
      <c r="M347" s="27"/>
      <c r="N347" s="64"/>
      <c r="O347" s="64"/>
      <c r="P347" s="64"/>
    </row>
    <row r="348" spans="6:16" ht="12.75">
      <c r="F348" s="27"/>
      <c r="G348" s="27"/>
      <c r="H348" s="27"/>
      <c r="I348" s="27"/>
      <c r="J348" s="27"/>
      <c r="K348" s="27"/>
      <c r="L348" s="27"/>
      <c r="M348" s="27"/>
      <c r="N348" s="64"/>
      <c r="O348" s="64"/>
      <c r="P348" s="64"/>
    </row>
    <row r="349" spans="6:16" ht="12.75">
      <c r="F349" s="27"/>
      <c r="G349" s="27"/>
      <c r="H349" s="27"/>
      <c r="I349" s="27"/>
      <c r="J349" s="27"/>
      <c r="K349" s="27"/>
      <c r="L349" s="27"/>
      <c r="M349" s="27"/>
      <c r="N349" s="64"/>
      <c r="O349" s="64"/>
      <c r="P349" s="64"/>
    </row>
    <row r="350" spans="6:16" ht="12.75">
      <c r="F350" s="27"/>
      <c r="G350" s="27"/>
      <c r="H350" s="27"/>
      <c r="I350" s="27"/>
      <c r="J350" s="27"/>
      <c r="K350" s="27"/>
      <c r="L350" s="27"/>
      <c r="M350" s="27"/>
      <c r="N350" s="64"/>
      <c r="O350" s="64"/>
      <c r="P350" s="64"/>
    </row>
    <row r="351" spans="6:16" ht="12.75">
      <c r="F351" s="27"/>
      <c r="G351" s="27"/>
      <c r="H351" s="27"/>
      <c r="I351" s="27"/>
      <c r="J351" s="27"/>
      <c r="K351" s="27"/>
      <c r="L351" s="27"/>
      <c r="M351" s="27"/>
      <c r="N351" s="64"/>
      <c r="O351" s="64"/>
      <c r="P351" s="64"/>
    </row>
    <row r="352" spans="6:16" ht="12.75">
      <c r="F352" s="27"/>
      <c r="G352" s="27"/>
      <c r="H352" s="27"/>
      <c r="I352" s="27"/>
      <c r="J352" s="27"/>
      <c r="K352" s="27"/>
      <c r="L352" s="27"/>
      <c r="M352" s="27"/>
      <c r="N352" s="64"/>
      <c r="O352" s="64"/>
      <c r="P352" s="64"/>
    </row>
    <row r="353" spans="6:16" ht="12.75"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</row>
    <row r="354" spans="6:16" ht="12.75"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</row>
    <row r="355" spans="6:16" ht="12.75"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</row>
    <row r="356" spans="6:16" ht="12.75"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</row>
    <row r="357" spans="6:16" ht="12.75"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</row>
    <row r="358" spans="6:16" ht="12.75"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</row>
    <row r="359" spans="6:16" ht="12.75"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</row>
    <row r="360" spans="6:16" ht="12.75"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</row>
    <row r="361" spans="6:16" ht="12.75"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</row>
    <row r="362" spans="6:16" ht="12.75"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</row>
    <row r="363" spans="6:16" ht="12.75"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</row>
    <row r="364" spans="6:16" ht="12.75"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</row>
    <row r="365" spans="6:16" ht="12.75"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</row>
    <row r="366" spans="6:16" ht="12.75"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</row>
    <row r="367" spans="6:16" ht="12.75"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</row>
    <row r="368" spans="6:16" ht="12.75"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</row>
    <row r="369" spans="6:16" ht="12.75">
      <c r="F369"/>
      <c r="G369"/>
      <c r="H369"/>
      <c r="I369"/>
      <c r="J369"/>
      <c r="K369"/>
      <c r="L369"/>
      <c r="M369"/>
      <c r="N369"/>
      <c r="O369"/>
      <c r="P369"/>
    </row>
    <row r="370" spans="6:16" ht="12.75">
      <c r="F370"/>
      <c r="G370"/>
      <c r="H370"/>
      <c r="I370"/>
      <c r="J370"/>
      <c r="K370"/>
      <c r="L370"/>
      <c r="M370"/>
      <c r="N370"/>
      <c r="O370"/>
      <c r="P370"/>
    </row>
    <row r="371" spans="6:16" ht="12.75">
      <c r="F371"/>
      <c r="G371"/>
      <c r="H371"/>
      <c r="I371"/>
      <c r="J371"/>
      <c r="K371"/>
      <c r="L371"/>
      <c r="M371"/>
      <c r="N371"/>
      <c r="O371"/>
      <c r="P371"/>
    </row>
  </sheetData>
  <sheetProtection sheet="1" objects="1" scenarios="1"/>
  <mergeCells count="8">
    <mergeCell ref="N2:P2"/>
    <mergeCell ref="N7:N8"/>
    <mergeCell ref="J7:J8"/>
    <mergeCell ref="F7:F8"/>
    <mergeCell ref="F10:G10"/>
    <mergeCell ref="J10:K10"/>
    <mergeCell ref="N10:O10"/>
    <mergeCell ref="B11:C11"/>
  </mergeCells>
  <printOptions horizontalCentered="1"/>
  <pageMargins left="0.7874015748031497" right="0.7874015748031497" top="0.3937007874015748" bottom="0.55" header="0.3937007874015748" footer="0.31496062992125984"/>
  <pageSetup firstPageNumber="1" useFirstPageNumber="1" fitToHeight="3" fitToWidth="1" horizontalDpi="300" verticalDpi="300" orientation="portrait" paperSize="9" scale="72" r:id="rId1"/>
  <headerFooter alignWithMargins="0">
    <oddFooter>&amp;R&amp;12 &amp;11 I.II -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R253"/>
  <sheetViews>
    <sheetView showGridLines="0" showZeros="0" workbookViewId="0" topLeftCell="A1">
      <pane xSplit="3" ySplit="12" topLeftCell="D13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14" sqref="E14"/>
    </sheetView>
  </sheetViews>
  <sheetFormatPr defaultColWidth="11.421875" defaultRowHeight="12.75"/>
  <cols>
    <col min="1" max="1" width="25.28125" style="217" customWidth="1"/>
    <col min="2" max="2" width="6.421875" style="38" customWidth="1"/>
    <col min="3" max="3" width="6.8515625" style="141" customWidth="1"/>
    <col min="4" max="4" width="0.9921875" style="0" customWidth="1"/>
    <col min="5" max="5" width="10.7109375" style="158" customWidth="1"/>
    <col min="6" max="6" width="1.28515625" style="158" customWidth="1"/>
    <col min="7" max="7" width="10.7109375" style="158" customWidth="1"/>
    <col min="8" max="8" width="1.28515625" style="158" customWidth="1"/>
    <col min="9" max="9" width="10.7109375" style="158" customWidth="1"/>
    <col min="10" max="10" width="1.28515625" style="158" customWidth="1"/>
    <col min="11" max="11" width="10.7109375" style="158" customWidth="1"/>
    <col min="12" max="12" width="1.1484375" style="159" customWidth="1"/>
    <col min="13" max="13" width="10.7109375" style="158" customWidth="1"/>
    <col min="14" max="14" width="1.1484375" style="158" customWidth="1"/>
    <col min="15" max="15" width="10.7109375" style="158" customWidth="1"/>
    <col min="16" max="16" width="1.8515625" style="0" customWidth="1"/>
    <col min="17" max="18" width="1.8515625" style="27" customWidth="1"/>
  </cols>
  <sheetData>
    <row r="1" spans="1:15" ht="14.25">
      <c r="A1" s="9"/>
      <c r="O1" s="367">
        <v>511</v>
      </c>
    </row>
    <row r="2" spans="1:15" ht="12.75" customHeight="1">
      <c r="A2" s="9"/>
      <c r="M2" s="439">
        <v>40148</v>
      </c>
      <c r="N2" s="439"/>
      <c r="O2" s="439"/>
    </row>
    <row r="3" ht="12.75">
      <c r="A3" s="9"/>
    </row>
    <row r="4" ht="12.75">
      <c r="A4" s="9"/>
    </row>
    <row r="5" spans="1:16" ht="18">
      <c r="A5" s="213" t="s">
        <v>0</v>
      </c>
      <c r="B5" s="11"/>
      <c r="C5" s="57"/>
      <c r="D5" s="23"/>
      <c r="E5" s="442" t="s">
        <v>330</v>
      </c>
      <c r="F5" s="442"/>
      <c r="G5" s="442"/>
      <c r="H5" s="442"/>
      <c r="I5" s="442"/>
      <c r="J5" s="442"/>
      <c r="K5" s="442"/>
      <c r="L5" s="442"/>
      <c r="M5" s="442"/>
      <c r="N5" s="442"/>
      <c r="O5" s="442"/>
      <c r="P5" s="442"/>
    </row>
    <row r="6" spans="1:5" ht="12.75">
      <c r="A6" s="213" t="s">
        <v>784</v>
      </c>
      <c r="B6" s="11"/>
      <c r="C6" s="57"/>
      <c r="D6" s="23"/>
      <c r="E6" s="23"/>
    </row>
    <row r="7" spans="1:16" ht="12.75" customHeight="1">
      <c r="A7" s="221" t="s">
        <v>279</v>
      </c>
      <c r="B7" s="222"/>
      <c r="C7" s="101"/>
      <c r="D7" s="15"/>
      <c r="E7" s="408" t="s">
        <v>238</v>
      </c>
      <c r="F7" s="160" t="s">
        <v>277</v>
      </c>
      <c r="G7" s="161"/>
      <c r="H7" s="162"/>
      <c r="I7" s="410" t="s">
        <v>239</v>
      </c>
      <c r="J7" s="160" t="s">
        <v>284</v>
      </c>
      <c r="K7" s="112"/>
      <c r="L7" s="163"/>
      <c r="M7" s="407" t="s">
        <v>270</v>
      </c>
      <c r="N7" s="160" t="s">
        <v>286</v>
      </c>
      <c r="O7" s="112"/>
      <c r="P7" s="15"/>
    </row>
    <row r="8" spans="1:16" ht="14.25" customHeight="1">
      <c r="A8" s="220" t="s">
        <v>280</v>
      </c>
      <c r="B8" s="222"/>
      <c r="C8" s="101"/>
      <c r="D8" s="15"/>
      <c r="E8" s="438"/>
      <c r="F8" s="160" t="s">
        <v>278</v>
      </c>
      <c r="G8" s="164"/>
      <c r="H8" s="162"/>
      <c r="I8" s="438"/>
      <c r="J8" s="160" t="s">
        <v>285</v>
      </c>
      <c r="K8" s="112"/>
      <c r="L8" s="163"/>
      <c r="M8" s="438"/>
      <c r="N8" s="160" t="s">
        <v>287</v>
      </c>
      <c r="O8" s="112"/>
      <c r="P8" s="15"/>
    </row>
    <row r="9" spans="1:18" ht="24.75" customHeight="1" thickBot="1">
      <c r="A9" s="180" t="s">
        <v>281</v>
      </c>
      <c r="B9" s="11"/>
      <c r="C9" s="101"/>
      <c r="D9" s="10"/>
      <c r="E9" s="352"/>
      <c r="F9" s="356"/>
      <c r="G9" s="352"/>
      <c r="H9" s="354"/>
      <c r="I9" s="352"/>
      <c r="J9" s="353"/>
      <c r="K9" s="352"/>
      <c r="L9" s="355"/>
      <c r="M9" s="352"/>
      <c r="N9" s="353"/>
      <c r="O9" s="352"/>
      <c r="P9" s="13"/>
      <c r="Q9" s="214"/>
      <c r="R9" s="214"/>
    </row>
    <row r="10" spans="1:18" s="65" customFormat="1" ht="30" customHeight="1" thickBot="1">
      <c r="A10" s="144" t="s">
        <v>197</v>
      </c>
      <c r="B10" s="98"/>
      <c r="C10" s="181" t="s">
        <v>0</v>
      </c>
      <c r="D10" s="67"/>
      <c r="E10" s="434" t="s">
        <v>198</v>
      </c>
      <c r="F10" s="435"/>
      <c r="G10" s="152" t="s">
        <v>2</v>
      </c>
      <c r="H10" s="165"/>
      <c r="I10" s="434" t="s">
        <v>240</v>
      </c>
      <c r="J10" s="435"/>
      <c r="K10" s="152" t="s">
        <v>2</v>
      </c>
      <c r="L10" s="166"/>
      <c r="M10" s="434" t="s">
        <v>240</v>
      </c>
      <c r="N10" s="435"/>
      <c r="O10" s="152" t="s">
        <v>2</v>
      </c>
      <c r="P10" s="68"/>
      <c r="Q10" s="215"/>
      <c r="R10" s="215"/>
    </row>
    <row r="11" spans="1:15" ht="5.25" customHeight="1">
      <c r="A11" s="219" t="s">
        <v>0</v>
      </c>
      <c r="B11" s="11"/>
      <c r="C11" s="101" t="s">
        <v>0</v>
      </c>
      <c r="D11" s="10"/>
      <c r="E11" s="158" t="s">
        <v>0</v>
      </c>
      <c r="F11" s="158" t="s">
        <v>0</v>
      </c>
      <c r="G11" s="158" t="s">
        <v>0</v>
      </c>
      <c r="H11" s="158" t="s">
        <v>0</v>
      </c>
      <c r="I11" s="158" t="s">
        <v>0</v>
      </c>
      <c r="J11" s="158" t="s">
        <v>0</v>
      </c>
      <c r="K11" s="158" t="s">
        <v>0</v>
      </c>
      <c r="L11" s="158" t="s">
        <v>0</v>
      </c>
      <c r="M11" s="158" t="s">
        <v>0</v>
      </c>
      <c r="N11" s="158" t="s">
        <v>0</v>
      </c>
      <c r="O11" s="158" t="s">
        <v>0</v>
      </c>
    </row>
    <row r="12" spans="1:18" ht="15" customHeight="1">
      <c r="A12" s="296">
        <f>COUNT(B13:B400)</f>
        <v>199</v>
      </c>
      <c r="B12" s="11"/>
      <c r="C12" s="142" t="s">
        <v>184</v>
      </c>
      <c r="D12" s="10"/>
      <c r="E12" s="153" t="s">
        <v>1</v>
      </c>
      <c r="G12" s="296">
        <f>COUNT(G13:G497)</f>
        <v>185</v>
      </c>
      <c r="I12" s="153" t="s">
        <v>1</v>
      </c>
      <c r="K12" s="296">
        <f>COUNT(K13:K497)</f>
        <v>185</v>
      </c>
      <c r="L12" s="149"/>
      <c r="M12" s="153" t="s">
        <v>1</v>
      </c>
      <c r="O12" s="296">
        <f>COUNT(O13:O497)</f>
        <v>36</v>
      </c>
      <c r="P12" s="12"/>
      <c r="Q12" s="216"/>
      <c r="R12" s="216"/>
    </row>
    <row r="13" spans="1:16" s="23" customFormat="1" ht="12">
      <c r="A13" s="76" t="s">
        <v>3</v>
      </c>
      <c r="B13" s="99">
        <v>11</v>
      </c>
      <c r="C13" s="100"/>
      <c r="D13" s="34"/>
      <c r="E13" s="171">
        <v>100</v>
      </c>
      <c r="F13" s="175"/>
      <c r="G13" s="167">
        <v>77.846704</v>
      </c>
      <c r="H13" s="169"/>
      <c r="I13" s="171">
        <v>100</v>
      </c>
      <c r="J13" s="168"/>
      <c r="K13" s="167">
        <v>81.764251</v>
      </c>
      <c r="L13" s="112"/>
      <c r="M13" s="241">
        <v>100</v>
      </c>
      <c r="N13" s="172"/>
      <c r="O13" s="240">
        <v>88.18104</v>
      </c>
      <c r="P13" s="2"/>
    </row>
    <row r="14" spans="1:16" s="23" customFormat="1" ht="12">
      <c r="A14" s="76" t="s">
        <v>710</v>
      </c>
      <c r="B14" s="99">
        <v>22</v>
      </c>
      <c r="C14" s="100"/>
      <c r="D14" s="34"/>
      <c r="E14" s="171">
        <v>0.131028</v>
      </c>
      <c r="F14" s="170"/>
      <c r="G14" s="167">
        <v>0.102001</v>
      </c>
      <c r="H14" s="170"/>
      <c r="I14" s="171">
        <v>0.105206</v>
      </c>
      <c r="J14" s="170"/>
      <c r="K14" s="167">
        <v>0.086021</v>
      </c>
      <c r="L14" s="112"/>
      <c r="M14" s="241">
        <v>0.067867</v>
      </c>
      <c r="N14" s="172"/>
      <c r="O14" s="240">
        <v>0.059846</v>
      </c>
      <c r="P14" s="2"/>
    </row>
    <row r="15" spans="1:16" s="23" customFormat="1" ht="12">
      <c r="A15" s="76" t="s">
        <v>97</v>
      </c>
      <c r="B15" s="99">
        <v>23</v>
      </c>
      <c r="C15" s="100"/>
      <c r="D15" s="34"/>
      <c r="E15" s="171">
        <v>0.013679</v>
      </c>
      <c r="F15" s="170"/>
      <c r="G15" s="167">
        <v>0.010649</v>
      </c>
      <c r="H15" s="169"/>
      <c r="I15" s="171">
        <v>0.008087</v>
      </c>
      <c r="J15" s="170"/>
      <c r="K15" s="167">
        <v>0.006612</v>
      </c>
      <c r="L15" s="112"/>
      <c r="M15" s="241" t="s">
        <v>0</v>
      </c>
      <c r="N15" s="172"/>
      <c r="O15" s="240" t="s">
        <v>0</v>
      </c>
      <c r="P15" s="2"/>
    </row>
    <row r="16" spans="1:16" s="23" customFormat="1" ht="12">
      <c r="A16" s="76" t="s">
        <v>98</v>
      </c>
      <c r="B16" s="99">
        <v>24</v>
      </c>
      <c r="C16" s="100"/>
      <c r="D16" s="34"/>
      <c r="E16" s="171">
        <v>0.007877</v>
      </c>
      <c r="F16" s="170"/>
      <c r="G16" s="167">
        <v>0.006132</v>
      </c>
      <c r="H16" s="169"/>
      <c r="I16" s="171">
        <v>0.004656</v>
      </c>
      <c r="J16" s="170"/>
      <c r="K16" s="167">
        <v>0.003807</v>
      </c>
      <c r="L16" s="112"/>
      <c r="M16" s="241" t="s">
        <v>0</v>
      </c>
      <c r="N16" s="172"/>
      <c r="O16" s="240" t="s">
        <v>0</v>
      </c>
      <c r="P16" s="2"/>
    </row>
    <row r="17" spans="1:16" s="23" customFormat="1" ht="12">
      <c r="A17" s="76" t="s">
        <v>99</v>
      </c>
      <c r="B17" s="99">
        <v>27</v>
      </c>
      <c r="C17" s="100"/>
      <c r="D17" s="34"/>
      <c r="E17" s="171">
        <v>0.022994</v>
      </c>
      <c r="F17" s="170"/>
      <c r="G17" s="167">
        <v>0.0179</v>
      </c>
      <c r="H17" s="170"/>
      <c r="I17" s="171">
        <v>0.013593</v>
      </c>
      <c r="J17" s="170"/>
      <c r="K17" s="167">
        <v>0.011114</v>
      </c>
      <c r="L17" s="112"/>
      <c r="M17" s="241" t="s">
        <v>0</v>
      </c>
      <c r="N17" s="172"/>
      <c r="O17" s="240" t="s">
        <v>0</v>
      </c>
      <c r="P17" s="2"/>
    </row>
    <row r="18" spans="1:16" s="23" customFormat="1" ht="12">
      <c r="A18" s="76" t="s">
        <v>309</v>
      </c>
      <c r="B18" s="99">
        <v>29</v>
      </c>
      <c r="C18" s="100"/>
      <c r="D18" s="34"/>
      <c r="E18" s="171">
        <v>0.005572</v>
      </c>
      <c r="F18" s="170"/>
      <c r="G18" s="167">
        <v>0.004338</v>
      </c>
      <c r="H18" s="169"/>
      <c r="I18" s="171">
        <v>0.003295</v>
      </c>
      <c r="J18" s="170"/>
      <c r="K18" s="167">
        <v>0.002694</v>
      </c>
      <c r="L18" s="112"/>
      <c r="M18" s="241" t="s">
        <v>0</v>
      </c>
      <c r="N18" s="172"/>
      <c r="O18" s="240" t="s">
        <v>0</v>
      </c>
      <c r="P18" s="2"/>
    </row>
    <row r="19" spans="1:16" s="23" customFormat="1" ht="12">
      <c r="A19" s="76" t="s">
        <v>251</v>
      </c>
      <c r="B19" s="99">
        <v>31</v>
      </c>
      <c r="C19" s="100"/>
      <c r="D19" s="34"/>
      <c r="E19" s="171">
        <v>0.015222</v>
      </c>
      <c r="F19" s="175"/>
      <c r="G19" s="167">
        <v>0.01185</v>
      </c>
      <c r="H19" s="169"/>
      <c r="I19" s="171">
        <v>0.008999</v>
      </c>
      <c r="J19" s="168"/>
      <c r="K19" s="167">
        <v>0.007358</v>
      </c>
      <c r="L19" s="112"/>
      <c r="M19" s="241" t="s">
        <v>0</v>
      </c>
      <c r="N19" s="172"/>
      <c r="O19" s="240" t="s">
        <v>0</v>
      </c>
      <c r="P19" s="2"/>
    </row>
    <row r="20" spans="1:16" s="23" customFormat="1" ht="12">
      <c r="A20" s="76" t="s">
        <v>148</v>
      </c>
      <c r="B20" s="99">
        <v>32</v>
      </c>
      <c r="C20" s="100"/>
      <c r="D20" s="34"/>
      <c r="E20" s="171">
        <v>0.017811</v>
      </c>
      <c r="F20" s="170"/>
      <c r="G20" s="167">
        <v>0.013865</v>
      </c>
      <c r="H20" s="169"/>
      <c r="I20" s="171">
        <v>0.010529</v>
      </c>
      <c r="J20" s="170"/>
      <c r="K20" s="167">
        <v>0.008609</v>
      </c>
      <c r="L20" s="112"/>
      <c r="M20" s="241" t="s">
        <v>0</v>
      </c>
      <c r="N20" s="172"/>
      <c r="O20" s="240" t="s">
        <v>0</v>
      </c>
      <c r="P20" s="2"/>
    </row>
    <row r="21" spans="1:16" s="23" customFormat="1" ht="12">
      <c r="A21" s="76" t="s">
        <v>30</v>
      </c>
      <c r="B21" s="99">
        <v>33</v>
      </c>
      <c r="C21" s="100">
        <v>500</v>
      </c>
      <c r="D21" s="34"/>
      <c r="E21" s="171" t="s">
        <v>0</v>
      </c>
      <c r="F21" s="170"/>
      <c r="G21" s="167" t="s">
        <v>0</v>
      </c>
      <c r="H21" s="169"/>
      <c r="I21" s="171" t="s">
        <v>0</v>
      </c>
      <c r="J21" s="170"/>
      <c r="K21" s="167" t="s">
        <v>0</v>
      </c>
      <c r="L21" s="112"/>
      <c r="M21" s="241" t="s">
        <v>0</v>
      </c>
      <c r="N21" s="172"/>
      <c r="O21" s="240" t="s">
        <v>0</v>
      </c>
      <c r="P21" s="2"/>
    </row>
    <row r="22" spans="1:16" s="23" customFormat="1" ht="12">
      <c r="A22" s="76" t="s">
        <v>31</v>
      </c>
      <c r="B22" s="99">
        <v>34</v>
      </c>
      <c r="C22" s="100"/>
      <c r="D22" s="34"/>
      <c r="E22" s="171">
        <v>0.23386</v>
      </c>
      <c r="F22" s="170"/>
      <c r="G22" s="167">
        <v>0.182052</v>
      </c>
      <c r="H22" s="170"/>
      <c r="I22" s="171">
        <v>0.163727</v>
      </c>
      <c r="J22" s="170"/>
      <c r="K22" s="167">
        <v>0.13387</v>
      </c>
      <c r="L22" s="112"/>
      <c r="M22" s="241">
        <v>0.062316</v>
      </c>
      <c r="N22" s="172"/>
      <c r="O22" s="240">
        <v>0.054951</v>
      </c>
      <c r="P22" s="2"/>
    </row>
    <row r="23" spans="1:16" s="23" customFormat="1" ht="12">
      <c r="A23" s="76" t="s">
        <v>37</v>
      </c>
      <c r="B23" s="99">
        <v>35</v>
      </c>
      <c r="C23" s="100"/>
      <c r="D23" s="34"/>
      <c r="E23" s="171">
        <v>0.208074</v>
      </c>
      <c r="F23" s="170"/>
      <c r="G23" s="167">
        <v>0.161979</v>
      </c>
      <c r="H23" s="170"/>
      <c r="I23" s="171">
        <v>0.171129</v>
      </c>
      <c r="J23" s="170"/>
      <c r="K23" s="167">
        <v>0.139922</v>
      </c>
      <c r="L23" s="112"/>
      <c r="M23" s="241">
        <v>0.117704</v>
      </c>
      <c r="N23" s="172"/>
      <c r="O23" s="240">
        <v>0.103793</v>
      </c>
      <c r="P23" s="2"/>
    </row>
    <row r="24" spans="1:16" s="23" customFormat="1" ht="12">
      <c r="A24" s="76" t="s">
        <v>259</v>
      </c>
      <c r="B24" s="99">
        <v>36</v>
      </c>
      <c r="C24" s="100"/>
      <c r="D24" s="34"/>
      <c r="E24" s="171">
        <v>0.29238</v>
      </c>
      <c r="F24" s="170"/>
      <c r="G24" s="167">
        <v>0.227608</v>
      </c>
      <c r="H24" s="169"/>
      <c r="I24" s="171">
        <v>0.237384</v>
      </c>
      <c r="J24" s="170"/>
      <c r="K24" s="167">
        <v>0.194095</v>
      </c>
      <c r="L24" s="112"/>
      <c r="M24" s="241">
        <v>0.15786</v>
      </c>
      <c r="N24" s="172"/>
      <c r="O24" s="240">
        <v>0.139203</v>
      </c>
      <c r="P24" s="2"/>
    </row>
    <row r="25" spans="1:16" s="23" customFormat="1" ht="12">
      <c r="A25" s="76" t="s">
        <v>34</v>
      </c>
      <c r="B25" s="99">
        <v>37</v>
      </c>
      <c r="C25" s="100" t="s">
        <v>0</v>
      </c>
      <c r="D25" s="34"/>
      <c r="E25" s="171">
        <v>0.025015</v>
      </c>
      <c r="F25" s="170"/>
      <c r="G25" s="167">
        <v>0.019473</v>
      </c>
      <c r="H25" s="169"/>
      <c r="I25" s="171">
        <v>0.014788</v>
      </c>
      <c r="J25" s="170"/>
      <c r="K25" s="167">
        <v>0.012091</v>
      </c>
      <c r="L25" s="112"/>
      <c r="M25" s="241" t="s">
        <v>0</v>
      </c>
      <c r="N25" s="172"/>
      <c r="O25" s="240" t="s">
        <v>0</v>
      </c>
      <c r="P25" s="2"/>
    </row>
    <row r="26" spans="1:16" s="23" customFormat="1" ht="12">
      <c r="A26" s="76" t="s">
        <v>20</v>
      </c>
      <c r="B26" s="99">
        <v>38</v>
      </c>
      <c r="C26" s="100"/>
      <c r="D26" s="34"/>
      <c r="E26" s="171">
        <v>0.01839</v>
      </c>
      <c r="F26" s="170"/>
      <c r="G26" s="167">
        <v>0.014316</v>
      </c>
      <c r="H26" s="170"/>
      <c r="I26" s="171">
        <v>0.010871</v>
      </c>
      <c r="J26" s="170"/>
      <c r="K26" s="167">
        <v>0.008889</v>
      </c>
      <c r="L26" s="112"/>
      <c r="M26" s="241" t="s">
        <v>0</v>
      </c>
      <c r="N26" s="172"/>
      <c r="O26" s="240" t="s">
        <v>0</v>
      </c>
      <c r="P26" s="2"/>
    </row>
    <row r="27" spans="1:16" s="23" customFormat="1" ht="12">
      <c r="A27" s="76" t="s">
        <v>100</v>
      </c>
      <c r="B27" s="99">
        <v>39</v>
      </c>
      <c r="C27" s="100"/>
      <c r="D27" s="34"/>
      <c r="E27" s="171">
        <v>0.003211</v>
      </c>
      <c r="F27" s="170"/>
      <c r="G27" s="167">
        <v>0.0025</v>
      </c>
      <c r="H27" s="169"/>
      <c r="I27" s="171">
        <v>0.001898</v>
      </c>
      <c r="J27" s="170"/>
      <c r="K27" s="167">
        <v>0.001552</v>
      </c>
      <c r="L27" s="112"/>
      <c r="M27" s="241" t="s">
        <v>0</v>
      </c>
      <c r="N27" s="172"/>
      <c r="O27" s="240" t="s">
        <v>0</v>
      </c>
      <c r="P27" s="2"/>
    </row>
    <row r="28" spans="1:16" s="23" customFormat="1" ht="12">
      <c r="A28" s="76" t="s">
        <v>255</v>
      </c>
      <c r="B28" s="99">
        <v>42</v>
      </c>
      <c r="C28" s="100"/>
      <c r="D28" s="34"/>
      <c r="E28" s="171">
        <v>0.016893</v>
      </c>
      <c r="F28" s="170"/>
      <c r="G28" s="167">
        <v>0.013151</v>
      </c>
      <c r="H28" s="169"/>
      <c r="I28" s="171">
        <v>0.009987</v>
      </c>
      <c r="J28" s="170"/>
      <c r="K28" s="167">
        <v>0.008166</v>
      </c>
      <c r="L28" s="112"/>
      <c r="M28" s="241" t="s">
        <v>0</v>
      </c>
      <c r="N28" s="172"/>
      <c r="O28" s="240" t="s">
        <v>0</v>
      </c>
      <c r="P28" s="2"/>
    </row>
    <row r="29" spans="1:16" s="23" customFormat="1" ht="12">
      <c r="A29" s="76" t="s">
        <v>51</v>
      </c>
      <c r="B29" s="99">
        <v>43</v>
      </c>
      <c r="C29" s="100"/>
      <c r="D29" s="34"/>
      <c r="E29" s="171">
        <v>0.07175</v>
      </c>
      <c r="F29" s="170"/>
      <c r="G29" s="167">
        <v>0.055855</v>
      </c>
      <c r="H29" s="170"/>
      <c r="I29" s="171">
        <v>0.044716</v>
      </c>
      <c r="J29" s="170"/>
      <c r="K29" s="167">
        <v>0.036562</v>
      </c>
      <c r="L29" s="112"/>
      <c r="M29" s="241">
        <v>0.005625</v>
      </c>
      <c r="N29" s="172"/>
      <c r="O29" s="240">
        <v>0.00496</v>
      </c>
      <c r="P29" s="2"/>
    </row>
    <row r="30" spans="1:16" s="23" customFormat="1" ht="12">
      <c r="A30" s="76" t="s">
        <v>103</v>
      </c>
      <c r="B30" s="99">
        <v>44</v>
      </c>
      <c r="C30" s="100"/>
      <c r="D30" s="34"/>
      <c r="E30" s="171">
        <v>0.00311</v>
      </c>
      <c r="F30" s="170"/>
      <c r="G30" s="167">
        <v>0.002421</v>
      </c>
      <c r="H30" s="170"/>
      <c r="I30" s="171">
        <v>0.001838</v>
      </c>
      <c r="J30" s="170"/>
      <c r="K30" s="167">
        <v>0.001503</v>
      </c>
      <c r="L30" s="112"/>
      <c r="M30" s="241" t="s">
        <v>0</v>
      </c>
      <c r="N30" s="172"/>
      <c r="O30" s="240" t="s">
        <v>0</v>
      </c>
      <c r="P30" s="2"/>
    </row>
    <row r="31" spans="1:16" s="23" customFormat="1" ht="12">
      <c r="A31" s="76" t="s">
        <v>711</v>
      </c>
      <c r="B31" s="99">
        <v>45</v>
      </c>
      <c r="C31" s="100"/>
      <c r="D31" s="34"/>
      <c r="E31" s="171">
        <v>0.13945</v>
      </c>
      <c r="F31" s="170"/>
      <c r="G31" s="167">
        <v>0.108557</v>
      </c>
      <c r="H31" s="169"/>
      <c r="I31" s="171">
        <v>0.104634</v>
      </c>
      <c r="J31" s="170"/>
      <c r="K31" s="167">
        <v>0.085553</v>
      </c>
      <c r="L31" s="112"/>
      <c r="M31" s="241">
        <v>0.054291</v>
      </c>
      <c r="N31" s="172"/>
      <c r="O31" s="240">
        <v>0.047874</v>
      </c>
      <c r="P31" s="2"/>
    </row>
    <row r="32" spans="1:16" s="23" customFormat="1" ht="12">
      <c r="A32" s="76" t="s">
        <v>58</v>
      </c>
      <c r="B32" s="99">
        <v>46</v>
      </c>
      <c r="C32" s="100">
        <v>490</v>
      </c>
      <c r="D32" s="34"/>
      <c r="E32" s="171" t="s">
        <v>0</v>
      </c>
      <c r="F32" s="170"/>
      <c r="G32" s="167" t="s">
        <v>0</v>
      </c>
      <c r="H32" s="170"/>
      <c r="I32" s="171" t="s">
        <v>0</v>
      </c>
      <c r="J32" s="170"/>
      <c r="K32" s="167" t="s">
        <v>0</v>
      </c>
      <c r="L32" s="112"/>
      <c r="M32" s="241" t="s">
        <v>0</v>
      </c>
      <c r="N32" s="172"/>
      <c r="O32" s="240" t="s">
        <v>0</v>
      </c>
      <c r="P32" s="2"/>
    </row>
    <row r="33" spans="1:16" s="23" customFormat="1" ht="12">
      <c r="A33" s="76" t="s">
        <v>59</v>
      </c>
      <c r="B33" s="99">
        <v>47</v>
      </c>
      <c r="C33" s="100"/>
      <c r="D33" s="34"/>
      <c r="E33" s="171">
        <v>0.064346</v>
      </c>
      <c r="F33" s="170"/>
      <c r="G33" s="167">
        <v>0.050091</v>
      </c>
      <c r="H33" s="170"/>
      <c r="I33" s="171">
        <v>0.038039</v>
      </c>
      <c r="J33" s="170"/>
      <c r="K33" s="167">
        <v>0.031102</v>
      </c>
      <c r="L33" s="112"/>
      <c r="M33" s="241" t="s">
        <v>0</v>
      </c>
      <c r="N33" s="172"/>
      <c r="O33" s="240" t="s">
        <v>0</v>
      </c>
      <c r="P33" s="2"/>
    </row>
    <row r="34" spans="1:16" s="23" customFormat="1" ht="12">
      <c r="A34" s="76" t="s">
        <v>296</v>
      </c>
      <c r="B34" s="99">
        <v>48</v>
      </c>
      <c r="C34" s="100"/>
      <c r="D34" s="34"/>
      <c r="E34" s="171">
        <v>1.298732</v>
      </c>
      <c r="F34" s="170"/>
      <c r="G34" s="167">
        <v>1.01102</v>
      </c>
      <c r="H34" s="170"/>
      <c r="I34" s="171">
        <v>1.154335</v>
      </c>
      <c r="J34" s="170"/>
      <c r="K34" s="167">
        <v>0.943833</v>
      </c>
      <c r="L34" s="112"/>
      <c r="M34" s="241">
        <v>0.945535</v>
      </c>
      <c r="N34" s="172"/>
      <c r="O34" s="240">
        <v>0.833783</v>
      </c>
      <c r="P34" s="2"/>
    </row>
    <row r="35" spans="1:16" s="23" customFormat="1" ht="12">
      <c r="A35" s="76" t="s">
        <v>56</v>
      </c>
      <c r="B35" s="99">
        <v>49</v>
      </c>
      <c r="C35" s="100"/>
      <c r="D35" s="34"/>
      <c r="E35" s="171">
        <v>0.567803</v>
      </c>
      <c r="F35" s="170"/>
      <c r="G35" s="167">
        <v>0.442016</v>
      </c>
      <c r="H35" s="170"/>
      <c r="I35" s="171">
        <v>0.494386</v>
      </c>
      <c r="J35" s="170"/>
      <c r="K35" s="167">
        <v>0.404231</v>
      </c>
      <c r="L35" s="112"/>
      <c r="M35" s="241">
        <v>0.388225</v>
      </c>
      <c r="N35" s="172"/>
      <c r="O35" s="240">
        <v>0.342341</v>
      </c>
      <c r="P35" s="2"/>
    </row>
    <row r="36" spans="1:16" s="23" customFormat="1" ht="12">
      <c r="A36" s="76" t="s">
        <v>62</v>
      </c>
      <c r="B36" s="99">
        <v>51</v>
      </c>
      <c r="C36" s="100"/>
      <c r="D36" s="34"/>
      <c r="E36" s="171">
        <v>0.00656</v>
      </c>
      <c r="F36" s="170"/>
      <c r="G36" s="167">
        <v>0.005107</v>
      </c>
      <c r="H36" s="170"/>
      <c r="I36" s="171">
        <v>0.003878</v>
      </c>
      <c r="J36" s="170"/>
      <c r="K36" s="167">
        <v>0.003171</v>
      </c>
      <c r="L36" s="112"/>
      <c r="M36" s="241" t="s">
        <v>0</v>
      </c>
      <c r="N36" s="172"/>
      <c r="O36" s="240" t="s">
        <v>0</v>
      </c>
      <c r="P36" s="2"/>
    </row>
    <row r="37" spans="1:16" s="23" customFormat="1" ht="12">
      <c r="A37" s="76" t="s">
        <v>32</v>
      </c>
      <c r="B37" s="99">
        <v>52</v>
      </c>
      <c r="C37" s="100"/>
      <c r="D37" s="34"/>
      <c r="E37" s="171">
        <v>0.073841</v>
      </c>
      <c r="F37" s="170"/>
      <c r="G37" s="167">
        <v>0.057483</v>
      </c>
      <c r="H37" s="170"/>
      <c r="I37" s="171">
        <v>0.051882</v>
      </c>
      <c r="J37" s="170"/>
      <c r="K37" s="167">
        <v>0.042421</v>
      </c>
      <c r="L37" s="112"/>
      <c r="M37" s="241">
        <v>0.020129</v>
      </c>
      <c r="N37" s="172"/>
      <c r="O37" s="240">
        <v>0.01775</v>
      </c>
      <c r="P37" s="2"/>
    </row>
    <row r="38" spans="1:16" s="23" customFormat="1" ht="12">
      <c r="A38" s="76" t="s">
        <v>599</v>
      </c>
      <c r="B38" s="99">
        <v>53</v>
      </c>
      <c r="C38" s="100"/>
      <c r="D38" s="34"/>
      <c r="E38" s="171">
        <v>0.065948</v>
      </c>
      <c r="F38" s="170"/>
      <c r="G38" s="167">
        <v>0.051338</v>
      </c>
      <c r="H38" s="170"/>
      <c r="I38" s="171">
        <v>0.043103</v>
      </c>
      <c r="J38" s="170"/>
      <c r="K38" s="167">
        <v>0.035243</v>
      </c>
      <c r="L38" s="112"/>
      <c r="M38" s="241">
        <v>0.010071</v>
      </c>
      <c r="N38" s="172"/>
      <c r="O38" s="240">
        <v>0.008881</v>
      </c>
      <c r="P38" s="2"/>
    </row>
    <row r="39" spans="1:16" s="23" customFormat="1" ht="12">
      <c r="A39" s="76" t="s">
        <v>66</v>
      </c>
      <c r="B39" s="99">
        <v>55</v>
      </c>
      <c r="C39" s="100"/>
      <c r="D39" s="34"/>
      <c r="E39" s="171">
        <v>0.015812</v>
      </c>
      <c r="F39" s="170"/>
      <c r="G39" s="167">
        <v>0.012309</v>
      </c>
      <c r="H39" s="170"/>
      <c r="I39" s="171">
        <v>0.009348</v>
      </c>
      <c r="J39" s="170"/>
      <c r="K39" s="167">
        <v>0.007643</v>
      </c>
      <c r="L39" s="112"/>
      <c r="M39" s="241" t="s">
        <v>0</v>
      </c>
      <c r="N39" s="172"/>
      <c r="O39" s="240" t="s">
        <v>0</v>
      </c>
      <c r="P39" s="2"/>
    </row>
    <row r="40" spans="1:16" s="23" customFormat="1" ht="12">
      <c r="A40" s="76" t="s">
        <v>21</v>
      </c>
      <c r="B40" s="99">
        <v>56</v>
      </c>
      <c r="C40" s="100"/>
      <c r="D40" s="34"/>
      <c r="E40" s="171">
        <v>0.007436</v>
      </c>
      <c r="F40" s="170"/>
      <c r="G40" s="167">
        <v>0.005789</v>
      </c>
      <c r="H40" s="169"/>
      <c r="I40" s="171">
        <v>0.004397</v>
      </c>
      <c r="J40" s="170"/>
      <c r="K40" s="167">
        <v>0.003595</v>
      </c>
      <c r="L40" s="112"/>
      <c r="M40" s="241" t="s">
        <v>0</v>
      </c>
      <c r="N40" s="172"/>
      <c r="O40" s="240" t="s">
        <v>0</v>
      </c>
      <c r="P40" s="2"/>
    </row>
    <row r="41" spans="1:16" s="23" customFormat="1" ht="12">
      <c r="A41" s="76" t="s">
        <v>219</v>
      </c>
      <c r="B41" s="99">
        <v>61</v>
      </c>
      <c r="C41" s="100"/>
      <c r="D41" s="34"/>
      <c r="E41" s="171">
        <v>0.028618</v>
      </c>
      <c r="F41" s="170"/>
      <c r="G41" s="167">
        <v>0.022278</v>
      </c>
      <c r="H41" s="169"/>
      <c r="I41" s="171">
        <v>0.016918</v>
      </c>
      <c r="J41" s="170"/>
      <c r="K41" s="167">
        <v>0.013833</v>
      </c>
      <c r="L41" s="112"/>
      <c r="M41" s="241" t="s">
        <v>0</v>
      </c>
      <c r="N41" s="172"/>
      <c r="O41" s="240" t="s">
        <v>0</v>
      </c>
      <c r="P41" s="2"/>
    </row>
    <row r="42" spans="1:16" s="23" customFormat="1" ht="12">
      <c r="A42" s="76" t="s">
        <v>712</v>
      </c>
      <c r="B42" s="99">
        <v>62</v>
      </c>
      <c r="C42" s="100"/>
      <c r="D42" s="34"/>
      <c r="E42" s="171">
        <v>0.05393</v>
      </c>
      <c r="F42" s="170"/>
      <c r="G42" s="167">
        <v>0.041983</v>
      </c>
      <c r="H42" s="169"/>
      <c r="I42" s="171">
        <v>0.053934</v>
      </c>
      <c r="J42" s="170"/>
      <c r="K42" s="167">
        <v>0.044099</v>
      </c>
      <c r="L42" s="112"/>
      <c r="M42" s="241">
        <v>0.053939</v>
      </c>
      <c r="N42" s="172"/>
      <c r="O42" s="240">
        <v>0.047564</v>
      </c>
      <c r="P42" s="2"/>
    </row>
    <row r="43" spans="1:16" s="23" customFormat="1" ht="12">
      <c r="A43" s="76" t="s">
        <v>71</v>
      </c>
      <c r="B43" s="99">
        <v>64</v>
      </c>
      <c r="C43" s="100"/>
      <c r="D43" s="34"/>
      <c r="E43" s="171">
        <v>1.018064</v>
      </c>
      <c r="F43" s="170"/>
      <c r="G43" s="167">
        <v>0.792529</v>
      </c>
      <c r="H43" s="169"/>
      <c r="I43" s="171">
        <v>0.881156</v>
      </c>
      <c r="J43" s="170"/>
      <c r="K43" s="167">
        <v>0.720471</v>
      </c>
      <c r="L43" s="112"/>
      <c r="M43" s="241">
        <v>0.683189</v>
      </c>
      <c r="N43" s="172"/>
      <c r="O43" s="240">
        <v>0.602443</v>
      </c>
      <c r="P43" s="2"/>
    </row>
    <row r="44" spans="1:16" s="23" customFormat="1" ht="12">
      <c r="A44" s="76" t="s">
        <v>297</v>
      </c>
      <c r="B44" s="99">
        <v>65</v>
      </c>
      <c r="C44" s="100"/>
      <c r="D44" s="34"/>
      <c r="E44" s="171">
        <v>0.291836</v>
      </c>
      <c r="F44" s="170"/>
      <c r="G44" s="167">
        <v>0.227185</v>
      </c>
      <c r="H44" s="169"/>
      <c r="I44" s="171">
        <v>0.23467</v>
      </c>
      <c r="J44" s="170"/>
      <c r="K44" s="167">
        <v>0.191876</v>
      </c>
      <c r="L44" s="112"/>
      <c r="M44" s="241">
        <v>0.152008</v>
      </c>
      <c r="N44" s="172"/>
      <c r="O44" s="240">
        <v>0.134042</v>
      </c>
      <c r="P44" s="2"/>
    </row>
    <row r="45" spans="1:16" s="23" customFormat="1" ht="12">
      <c r="A45" s="76" t="s">
        <v>72</v>
      </c>
      <c r="B45" s="99">
        <v>66</v>
      </c>
      <c r="C45" s="100"/>
      <c r="D45" s="34"/>
      <c r="E45" s="171">
        <v>0.017357</v>
      </c>
      <c r="F45" s="170"/>
      <c r="G45" s="167">
        <v>0.013512</v>
      </c>
      <c r="H45" s="170"/>
      <c r="I45" s="171">
        <v>0.010261</v>
      </c>
      <c r="J45" s="170"/>
      <c r="K45" s="167">
        <v>0.00839</v>
      </c>
      <c r="L45" s="112"/>
      <c r="M45" s="241" t="s">
        <v>0</v>
      </c>
      <c r="N45" s="172"/>
      <c r="O45" s="240" t="s">
        <v>0</v>
      </c>
      <c r="P45" s="2"/>
    </row>
    <row r="46" spans="1:16" s="23" customFormat="1" ht="12">
      <c r="A46" s="76" t="s">
        <v>852</v>
      </c>
      <c r="B46" s="99">
        <v>67</v>
      </c>
      <c r="C46" s="100"/>
      <c r="D46" s="34"/>
      <c r="E46" s="171">
        <v>0.000834</v>
      </c>
      <c r="F46" s="170"/>
      <c r="G46" s="167">
        <v>0.000649</v>
      </c>
      <c r="H46" s="169"/>
      <c r="I46" s="171">
        <v>0.000493</v>
      </c>
      <c r="J46" s="170"/>
      <c r="K46" s="167">
        <v>0.000403</v>
      </c>
      <c r="L46" s="112"/>
      <c r="M46" s="241" t="s">
        <v>0</v>
      </c>
      <c r="N46" s="172"/>
      <c r="O46" s="240" t="s">
        <v>0</v>
      </c>
      <c r="P46" s="2"/>
    </row>
    <row r="47" spans="1:16" s="23" customFormat="1" ht="12">
      <c r="A47" s="76" t="s">
        <v>265</v>
      </c>
      <c r="B47" s="99">
        <v>69</v>
      </c>
      <c r="C47" s="100"/>
      <c r="D47" s="34"/>
      <c r="E47" s="171">
        <v>0.006088</v>
      </c>
      <c r="F47" s="170"/>
      <c r="G47" s="167">
        <v>0.004739</v>
      </c>
      <c r="H47" s="169"/>
      <c r="I47" s="171">
        <v>0.004729</v>
      </c>
      <c r="J47" s="170"/>
      <c r="K47" s="167">
        <v>0.003867</v>
      </c>
      <c r="L47" s="112"/>
      <c r="M47" s="241">
        <v>0.002765</v>
      </c>
      <c r="N47" s="172"/>
      <c r="O47" s="240">
        <v>0.002438</v>
      </c>
      <c r="P47" s="2"/>
    </row>
    <row r="48" spans="1:16" s="23" customFormat="1" ht="12">
      <c r="A48" s="76" t="s">
        <v>713</v>
      </c>
      <c r="B48" s="99">
        <v>71</v>
      </c>
      <c r="C48" s="100"/>
      <c r="D48" s="34"/>
      <c r="E48" s="171">
        <v>0.007086</v>
      </c>
      <c r="F48" s="170"/>
      <c r="G48" s="167">
        <v>0.005516</v>
      </c>
      <c r="H48" s="169"/>
      <c r="I48" s="171">
        <v>0.004189</v>
      </c>
      <c r="J48" s="170"/>
      <c r="K48" s="167">
        <v>0.003425</v>
      </c>
      <c r="L48" s="112"/>
      <c r="M48" s="241" t="s">
        <v>0</v>
      </c>
      <c r="N48" s="172"/>
      <c r="O48" s="240" t="s">
        <v>0</v>
      </c>
      <c r="P48" s="2"/>
    </row>
    <row r="49" spans="1:16" s="23" customFormat="1" ht="12">
      <c r="A49" s="76" t="s">
        <v>76</v>
      </c>
      <c r="B49" s="99">
        <v>72</v>
      </c>
      <c r="C49" s="100"/>
      <c r="D49" s="34"/>
      <c r="E49" s="171">
        <v>4.475235</v>
      </c>
      <c r="F49" s="170"/>
      <c r="G49" s="167">
        <v>3.483823</v>
      </c>
      <c r="H49" s="169"/>
      <c r="I49" s="171">
        <v>4.049586</v>
      </c>
      <c r="J49" s="170"/>
      <c r="K49" s="167">
        <v>3.311114</v>
      </c>
      <c r="L49" s="112"/>
      <c r="M49" s="241">
        <v>3.434098</v>
      </c>
      <c r="N49" s="172"/>
      <c r="O49" s="240">
        <v>3.028223</v>
      </c>
      <c r="P49" s="2"/>
    </row>
    <row r="50" spans="1:16" s="23" customFormat="1" ht="12">
      <c r="A50" s="76" t="s">
        <v>104</v>
      </c>
      <c r="B50" s="99">
        <v>73</v>
      </c>
      <c r="C50" s="100"/>
      <c r="D50" s="34"/>
      <c r="E50" s="171">
        <v>0.004235</v>
      </c>
      <c r="F50" s="170"/>
      <c r="G50" s="167">
        <v>0.003297</v>
      </c>
      <c r="H50" s="170"/>
      <c r="I50" s="171">
        <v>0.003839</v>
      </c>
      <c r="J50" s="170"/>
      <c r="K50" s="167">
        <v>0.003139</v>
      </c>
      <c r="L50" s="112"/>
      <c r="M50" s="241">
        <v>0.003266</v>
      </c>
      <c r="N50" s="172"/>
      <c r="O50" s="240">
        <v>0.00288</v>
      </c>
      <c r="P50" s="2"/>
    </row>
    <row r="51" spans="1:16" s="23" customFormat="1" ht="12">
      <c r="A51" s="76" t="s">
        <v>633</v>
      </c>
      <c r="B51" s="99">
        <v>74</v>
      </c>
      <c r="C51" s="100" t="s">
        <v>0</v>
      </c>
      <c r="D51" s="34"/>
      <c r="E51" s="171">
        <v>0.023808</v>
      </c>
      <c r="F51" s="170"/>
      <c r="G51" s="167">
        <v>0.018534</v>
      </c>
      <c r="H51" s="169"/>
      <c r="I51" s="171">
        <v>0.017905</v>
      </c>
      <c r="J51" s="170"/>
      <c r="K51" s="167">
        <v>0.01464</v>
      </c>
      <c r="L51" s="112"/>
      <c r="M51" s="241">
        <v>0.009368</v>
      </c>
      <c r="N51" s="172"/>
      <c r="O51" s="240">
        <v>0.008261</v>
      </c>
      <c r="P51" s="2"/>
    </row>
    <row r="52" spans="1:16" s="23" customFormat="1" ht="12">
      <c r="A52" s="76" t="s">
        <v>33</v>
      </c>
      <c r="B52" s="99">
        <v>76</v>
      </c>
      <c r="C52" s="100"/>
      <c r="D52" s="34"/>
      <c r="E52" s="171">
        <v>0.667495</v>
      </c>
      <c r="F52" s="170"/>
      <c r="G52" s="167">
        <v>0.519623</v>
      </c>
      <c r="H52" s="169"/>
      <c r="I52" s="171">
        <v>0.577287</v>
      </c>
      <c r="J52" s="170"/>
      <c r="K52" s="167">
        <v>0.472014</v>
      </c>
      <c r="L52" s="112"/>
      <c r="M52" s="241">
        <v>0.446845</v>
      </c>
      <c r="N52" s="172"/>
      <c r="O52" s="240">
        <v>0.394033</v>
      </c>
      <c r="P52" s="2"/>
    </row>
    <row r="53" spans="1:16" s="23" customFormat="1" ht="12">
      <c r="A53" s="76" t="s">
        <v>91</v>
      </c>
      <c r="B53" s="99">
        <v>78</v>
      </c>
      <c r="C53" s="100">
        <v>490</v>
      </c>
      <c r="D53" s="34"/>
      <c r="E53" s="171" t="s">
        <v>0</v>
      </c>
      <c r="F53" s="170"/>
      <c r="G53" s="167" t="s">
        <v>0</v>
      </c>
      <c r="H53" s="169"/>
      <c r="I53" s="171" t="s">
        <v>0</v>
      </c>
      <c r="J53" s="170"/>
      <c r="K53" s="167" t="s">
        <v>0</v>
      </c>
      <c r="L53" s="112"/>
      <c r="M53" s="241" t="s">
        <v>0</v>
      </c>
      <c r="N53" s="172"/>
      <c r="O53" s="240" t="s">
        <v>0</v>
      </c>
      <c r="P53" s="2"/>
    </row>
    <row r="54" spans="1:16" s="23" customFormat="1" ht="12">
      <c r="A54" s="76" t="s">
        <v>714</v>
      </c>
      <c r="B54" s="99">
        <v>79</v>
      </c>
      <c r="C54" s="100"/>
      <c r="D54" s="34"/>
      <c r="E54" s="171">
        <v>0.016107</v>
      </c>
      <c r="F54" s="170"/>
      <c r="G54" s="167">
        <v>0.012539</v>
      </c>
      <c r="H54" s="170"/>
      <c r="I54" s="171">
        <v>0.013773</v>
      </c>
      <c r="J54" s="170"/>
      <c r="K54" s="167">
        <v>0.011261</v>
      </c>
      <c r="L54" s="112"/>
      <c r="M54" s="241">
        <v>0.010396</v>
      </c>
      <c r="N54" s="172"/>
      <c r="O54" s="240">
        <v>0.009167</v>
      </c>
      <c r="P54" s="2"/>
    </row>
    <row r="55" spans="1:16" s="23" customFormat="1" ht="12">
      <c r="A55" s="76" t="s">
        <v>22</v>
      </c>
      <c r="B55" s="99">
        <v>81</v>
      </c>
      <c r="C55" s="100"/>
      <c r="D55" s="34"/>
      <c r="E55" s="171">
        <v>0.001847</v>
      </c>
      <c r="F55" s="170"/>
      <c r="G55" s="167">
        <v>0.001438</v>
      </c>
      <c r="H55" s="169"/>
      <c r="I55" s="171">
        <v>0.001092</v>
      </c>
      <c r="J55" s="170"/>
      <c r="K55" s="167">
        <v>0.000893</v>
      </c>
      <c r="L55" s="112"/>
      <c r="M55" s="241" t="s">
        <v>0</v>
      </c>
      <c r="N55" s="172"/>
      <c r="O55" s="240" t="s">
        <v>0</v>
      </c>
      <c r="P55" s="2"/>
    </row>
    <row r="56" spans="1:16" s="23" customFormat="1" ht="12">
      <c r="A56" s="76" t="s">
        <v>260</v>
      </c>
      <c r="B56" s="99">
        <v>82</v>
      </c>
      <c r="C56" s="100"/>
      <c r="D56" s="34"/>
      <c r="E56" s="171">
        <v>0.493362</v>
      </c>
      <c r="F56" s="170"/>
      <c r="G56" s="167">
        <v>0.384066</v>
      </c>
      <c r="H56" s="170"/>
      <c r="I56" s="171">
        <v>0.409423</v>
      </c>
      <c r="J56" s="170"/>
      <c r="K56" s="167">
        <v>0.334762</v>
      </c>
      <c r="L56" s="112"/>
      <c r="M56" s="241">
        <v>0.288049</v>
      </c>
      <c r="N56" s="172"/>
      <c r="O56" s="240">
        <v>0.254005</v>
      </c>
      <c r="P56" s="2"/>
    </row>
    <row r="57" spans="1:16" s="23" customFormat="1" ht="12">
      <c r="A57" s="76" t="s">
        <v>610</v>
      </c>
      <c r="B57" s="99">
        <v>86</v>
      </c>
      <c r="C57" s="100"/>
      <c r="D57" s="34"/>
      <c r="E57" s="171">
        <v>1.018306</v>
      </c>
      <c r="F57" s="170"/>
      <c r="G57" s="167">
        <v>0.792718</v>
      </c>
      <c r="H57" s="169"/>
      <c r="I57" s="171">
        <v>1.004684</v>
      </c>
      <c r="J57" s="170"/>
      <c r="K57" s="167">
        <v>0.821472</v>
      </c>
      <c r="L57" s="112"/>
      <c r="M57" s="241">
        <v>0.984986</v>
      </c>
      <c r="N57" s="172"/>
      <c r="O57" s="240">
        <v>0.868571</v>
      </c>
      <c r="P57" s="2"/>
    </row>
    <row r="58" spans="1:16" s="23" customFormat="1" ht="12">
      <c r="A58" s="76" t="s">
        <v>74</v>
      </c>
      <c r="B58" s="99">
        <v>88</v>
      </c>
      <c r="C58" s="100"/>
      <c r="D58" s="34"/>
      <c r="E58" s="171">
        <v>0.136987</v>
      </c>
      <c r="F58" s="170"/>
      <c r="G58" s="167">
        <v>0.10664</v>
      </c>
      <c r="H58" s="169"/>
      <c r="I58" s="171">
        <v>0.094805</v>
      </c>
      <c r="J58" s="170"/>
      <c r="K58" s="167">
        <v>0.077517</v>
      </c>
      <c r="L58" s="112"/>
      <c r="M58" s="241">
        <v>0.033811</v>
      </c>
      <c r="N58" s="172"/>
      <c r="O58" s="240">
        <v>0.029815</v>
      </c>
      <c r="P58" s="2"/>
    </row>
    <row r="59" spans="1:16" s="23" customFormat="1" ht="12">
      <c r="A59" s="76" t="s">
        <v>715</v>
      </c>
      <c r="B59" s="99">
        <v>89</v>
      </c>
      <c r="C59" s="100"/>
      <c r="D59" s="34"/>
      <c r="E59" s="171">
        <v>0.013167</v>
      </c>
      <c r="F59" s="170"/>
      <c r="G59" s="167">
        <v>0.01025</v>
      </c>
      <c r="H59" s="169"/>
      <c r="I59" s="171">
        <v>0.007783</v>
      </c>
      <c r="J59" s="170"/>
      <c r="K59" s="167">
        <v>0.006364</v>
      </c>
      <c r="L59" s="112"/>
      <c r="M59" s="241" t="s">
        <v>0</v>
      </c>
      <c r="N59" s="172"/>
      <c r="O59" s="240" t="s">
        <v>0</v>
      </c>
      <c r="P59" s="2"/>
    </row>
    <row r="60" spans="1:16" s="23" customFormat="1" ht="12">
      <c r="A60" s="76" t="s">
        <v>716</v>
      </c>
      <c r="B60" s="99">
        <v>92</v>
      </c>
      <c r="C60" s="100"/>
      <c r="D60" s="34"/>
      <c r="E60" s="171">
        <v>0.049147</v>
      </c>
      <c r="F60" s="170"/>
      <c r="G60" s="167">
        <v>0.038259</v>
      </c>
      <c r="H60" s="169"/>
      <c r="I60" s="171">
        <v>0.031827</v>
      </c>
      <c r="J60" s="170"/>
      <c r="K60" s="167">
        <v>0.026023</v>
      </c>
      <c r="L60" s="112"/>
      <c r="M60" s="241">
        <v>0.006784</v>
      </c>
      <c r="N60" s="172"/>
      <c r="O60" s="240">
        <v>0.005982</v>
      </c>
      <c r="P60" s="2"/>
    </row>
    <row r="61" spans="1:16" s="23" customFormat="1" ht="12">
      <c r="A61" s="76" t="s">
        <v>295</v>
      </c>
      <c r="B61" s="99">
        <v>93</v>
      </c>
      <c r="C61" s="100"/>
      <c r="D61" s="34"/>
      <c r="E61" s="171">
        <v>1.053786</v>
      </c>
      <c r="F61" s="170"/>
      <c r="G61" s="167">
        <v>0.820338</v>
      </c>
      <c r="H61" s="169"/>
      <c r="I61" s="171">
        <v>0.936623</v>
      </c>
      <c r="J61" s="170"/>
      <c r="K61" s="167">
        <v>0.765823</v>
      </c>
      <c r="L61" s="112"/>
      <c r="M61" s="241">
        <v>0.767205</v>
      </c>
      <c r="N61" s="172"/>
      <c r="O61" s="240">
        <v>0.676529</v>
      </c>
      <c r="P61" s="2"/>
    </row>
    <row r="62" spans="1:16" s="23" customFormat="1" ht="12">
      <c r="A62" s="76" t="s">
        <v>117</v>
      </c>
      <c r="B62" s="99">
        <v>94</v>
      </c>
      <c r="C62" s="100"/>
      <c r="D62" s="34"/>
      <c r="E62" s="171">
        <v>0.013343</v>
      </c>
      <c r="F62" s="170"/>
      <c r="G62" s="167">
        <v>0.010387</v>
      </c>
      <c r="H62" s="169"/>
      <c r="I62" s="171">
        <v>0.007887</v>
      </c>
      <c r="J62" s="170"/>
      <c r="K62" s="167">
        <v>0.006449</v>
      </c>
      <c r="L62" s="112"/>
      <c r="M62" s="241" t="s">
        <v>0</v>
      </c>
      <c r="N62" s="172"/>
      <c r="O62" s="240" t="s">
        <v>0</v>
      </c>
      <c r="P62" s="2"/>
    </row>
    <row r="63" spans="1:16" s="23" customFormat="1" ht="12">
      <c r="A63" s="76" t="s">
        <v>118</v>
      </c>
      <c r="B63" s="99">
        <v>96</v>
      </c>
      <c r="C63" s="100"/>
      <c r="D63" s="34"/>
      <c r="E63" s="171">
        <v>0.038887</v>
      </c>
      <c r="F63" s="170"/>
      <c r="G63" s="167">
        <v>0.030272</v>
      </c>
      <c r="H63" s="170"/>
      <c r="I63" s="171">
        <v>0.028818</v>
      </c>
      <c r="J63" s="170"/>
      <c r="K63" s="167">
        <v>0.023563</v>
      </c>
      <c r="L63" s="112"/>
      <c r="M63" s="241">
        <v>0.01426</v>
      </c>
      <c r="N63" s="172"/>
      <c r="O63" s="240">
        <v>0.012575</v>
      </c>
      <c r="P63" s="2"/>
    </row>
    <row r="64" spans="1:16" s="23" customFormat="1" ht="12">
      <c r="A64" s="76" t="s">
        <v>266</v>
      </c>
      <c r="B64" s="99">
        <v>97</v>
      </c>
      <c r="C64" s="100"/>
      <c r="D64" s="34"/>
      <c r="E64" s="171">
        <v>0.020065</v>
      </c>
      <c r="F64" s="170"/>
      <c r="G64" s="167">
        <v>0.01562</v>
      </c>
      <c r="H64" s="169"/>
      <c r="I64" s="171">
        <v>0.011862</v>
      </c>
      <c r="J64" s="170"/>
      <c r="K64" s="167">
        <v>0.009699</v>
      </c>
      <c r="L64" s="112"/>
      <c r="M64" s="241" t="s">
        <v>0</v>
      </c>
      <c r="N64" s="172"/>
      <c r="O64" s="240" t="s">
        <v>0</v>
      </c>
      <c r="P64" s="2"/>
    </row>
    <row r="65" spans="1:16" s="23" customFormat="1" ht="12">
      <c r="A65" s="76" t="s">
        <v>214</v>
      </c>
      <c r="B65" s="99">
        <v>101</v>
      </c>
      <c r="C65" s="100"/>
      <c r="D65" s="34"/>
      <c r="E65" s="171">
        <v>0.001445</v>
      </c>
      <c r="F65" s="170"/>
      <c r="G65" s="167">
        <v>0.001125</v>
      </c>
      <c r="H65" s="169"/>
      <c r="I65" s="171">
        <v>0.000855</v>
      </c>
      <c r="J65" s="170"/>
      <c r="K65" s="167">
        <v>0.000699</v>
      </c>
      <c r="L65" s="112"/>
      <c r="M65" s="241" t="s">
        <v>0</v>
      </c>
      <c r="N65" s="172"/>
      <c r="O65" s="240" t="s">
        <v>0</v>
      </c>
      <c r="P65" s="2"/>
    </row>
    <row r="66" spans="1:16" s="23" customFormat="1" ht="12">
      <c r="A66" s="76" t="s">
        <v>215</v>
      </c>
      <c r="B66" s="99">
        <v>103</v>
      </c>
      <c r="C66" s="100"/>
      <c r="D66" s="34"/>
      <c r="E66" s="171">
        <v>0.002956</v>
      </c>
      <c r="F66" s="170"/>
      <c r="G66" s="167">
        <v>0.002301</v>
      </c>
      <c r="H66" s="169"/>
      <c r="I66" s="171">
        <v>0.001748</v>
      </c>
      <c r="J66" s="170"/>
      <c r="K66" s="167">
        <v>0.001429</v>
      </c>
      <c r="L66" s="112"/>
      <c r="M66" s="241" t="s">
        <v>0</v>
      </c>
      <c r="N66" s="172"/>
      <c r="O66" s="240" t="s">
        <v>0</v>
      </c>
      <c r="P66" s="2"/>
    </row>
    <row r="67" spans="1:16" s="23" customFormat="1" ht="12">
      <c r="A67" s="76" t="s">
        <v>585</v>
      </c>
      <c r="B67" s="99">
        <v>105</v>
      </c>
      <c r="C67" s="100"/>
      <c r="D67" s="34"/>
      <c r="E67" s="171">
        <v>0.010545</v>
      </c>
      <c r="F67" s="170"/>
      <c r="G67" s="167">
        <v>0.008209</v>
      </c>
      <c r="H67" s="169"/>
      <c r="I67" s="171">
        <v>0.006234</v>
      </c>
      <c r="J67" s="170"/>
      <c r="K67" s="167">
        <v>0.005097</v>
      </c>
      <c r="L67" s="112"/>
      <c r="M67" s="241" t="s">
        <v>0</v>
      </c>
      <c r="N67" s="172"/>
      <c r="O67" s="240" t="s">
        <v>0</v>
      </c>
      <c r="P67" s="2"/>
    </row>
    <row r="68" spans="1:16" s="23" customFormat="1" ht="12">
      <c r="A68" s="76" t="s">
        <v>25</v>
      </c>
      <c r="B68" s="99">
        <v>107</v>
      </c>
      <c r="C68" s="100"/>
      <c r="D68" s="34"/>
      <c r="E68" s="171">
        <v>0.034626</v>
      </c>
      <c r="F68" s="170"/>
      <c r="G68" s="167">
        <v>0.026955</v>
      </c>
      <c r="H68" s="170"/>
      <c r="I68" s="171">
        <v>0.02047</v>
      </c>
      <c r="J68" s="170"/>
      <c r="K68" s="167">
        <v>0.016737</v>
      </c>
      <c r="L68" s="112"/>
      <c r="M68" s="258" t="s">
        <v>0</v>
      </c>
      <c r="N68" s="57"/>
      <c r="O68" s="259" t="s">
        <v>0</v>
      </c>
      <c r="P68" s="2"/>
    </row>
    <row r="69" spans="1:16" s="23" customFormat="1" ht="12">
      <c r="A69" s="76" t="s">
        <v>55</v>
      </c>
      <c r="B69" s="99">
        <v>119</v>
      </c>
      <c r="C69" s="100"/>
      <c r="D69" s="34"/>
      <c r="E69" s="171">
        <v>0.001919</v>
      </c>
      <c r="F69" s="170"/>
      <c r="G69" s="167">
        <v>0.001494</v>
      </c>
      <c r="H69" s="169"/>
      <c r="I69" s="171">
        <v>0.001135</v>
      </c>
      <c r="J69" s="170"/>
      <c r="K69" s="167">
        <v>0.000928</v>
      </c>
      <c r="L69" s="112"/>
      <c r="M69" s="241" t="s">
        <v>0</v>
      </c>
      <c r="N69" s="172"/>
      <c r="O69" s="240" t="s">
        <v>0</v>
      </c>
      <c r="P69" s="2"/>
    </row>
    <row r="70" spans="1:16" s="23" customFormat="1" ht="12">
      <c r="A70" s="76" t="s">
        <v>63</v>
      </c>
      <c r="B70" s="99">
        <v>122</v>
      </c>
      <c r="C70" s="100"/>
      <c r="D70" s="34"/>
      <c r="E70" s="171">
        <v>0.007127</v>
      </c>
      <c r="F70" s="170"/>
      <c r="G70" s="167">
        <v>0.005548</v>
      </c>
      <c r="H70" s="169"/>
      <c r="I70" s="171">
        <v>0.004213</v>
      </c>
      <c r="J70" s="170"/>
      <c r="K70" s="167">
        <v>0.003445</v>
      </c>
      <c r="L70" s="112"/>
      <c r="M70" s="241" t="s">
        <v>0</v>
      </c>
      <c r="N70" s="172"/>
      <c r="O70" s="240" t="s">
        <v>0</v>
      </c>
      <c r="P70" s="2"/>
    </row>
    <row r="71" spans="1:16" s="23" customFormat="1" ht="12">
      <c r="A71" s="76" t="s">
        <v>69</v>
      </c>
      <c r="B71" s="99">
        <v>127</v>
      </c>
      <c r="C71" s="100"/>
      <c r="D71" s="34"/>
      <c r="E71" s="171">
        <v>0.025482</v>
      </c>
      <c r="F71" s="170"/>
      <c r="G71" s="167">
        <v>0.019837</v>
      </c>
      <c r="H71" s="169"/>
      <c r="I71" s="171">
        <v>0.015064</v>
      </c>
      <c r="J71" s="170"/>
      <c r="K71" s="167">
        <v>0.012317</v>
      </c>
      <c r="L71" s="112"/>
      <c r="M71" s="241" t="s">
        <v>0</v>
      </c>
      <c r="N71" s="172"/>
      <c r="O71" s="240" t="s">
        <v>0</v>
      </c>
      <c r="P71" s="2"/>
    </row>
    <row r="72" spans="1:16" s="23" customFormat="1" ht="12">
      <c r="A72" s="76" t="s">
        <v>291</v>
      </c>
      <c r="B72" s="99">
        <v>128</v>
      </c>
      <c r="C72" s="100"/>
      <c r="D72" s="34"/>
      <c r="E72" s="171">
        <v>0.000257</v>
      </c>
      <c r="F72" s="170"/>
      <c r="G72" s="167">
        <v>0.0002</v>
      </c>
      <c r="H72" s="169"/>
      <c r="I72" s="171">
        <v>0.000152</v>
      </c>
      <c r="J72" s="170"/>
      <c r="K72" s="167">
        <v>0.000124</v>
      </c>
      <c r="L72" s="112"/>
      <c r="M72" s="241" t="s">
        <v>0</v>
      </c>
      <c r="N72" s="172"/>
      <c r="O72" s="240" t="s">
        <v>0</v>
      </c>
      <c r="P72" s="2"/>
    </row>
    <row r="73" spans="1:16" s="23" customFormat="1" ht="12">
      <c r="A73" s="76" t="s">
        <v>70</v>
      </c>
      <c r="B73" s="99">
        <v>132</v>
      </c>
      <c r="C73" s="100"/>
      <c r="D73" s="34"/>
      <c r="E73" s="171">
        <v>0.002242</v>
      </c>
      <c r="F73" s="170"/>
      <c r="G73" s="167">
        <v>0.001745</v>
      </c>
      <c r="H73" s="169"/>
      <c r="I73" s="171">
        <v>0.001326</v>
      </c>
      <c r="J73" s="170"/>
      <c r="K73" s="167">
        <v>0.001084</v>
      </c>
      <c r="L73" s="112"/>
      <c r="M73" s="241" t="s">
        <v>0</v>
      </c>
      <c r="N73" s="172"/>
      <c r="O73" s="240" t="s">
        <v>0</v>
      </c>
      <c r="P73" s="2"/>
    </row>
    <row r="74" spans="1:16" s="23" customFormat="1" ht="12">
      <c r="A74" s="76" t="s">
        <v>853</v>
      </c>
      <c r="B74" s="99">
        <v>137</v>
      </c>
      <c r="C74" s="100"/>
      <c r="D74" s="34"/>
      <c r="E74" s="171">
        <v>0.186484</v>
      </c>
      <c r="F74" s="170"/>
      <c r="G74" s="167">
        <v>0.145172</v>
      </c>
      <c r="H74" s="169"/>
      <c r="I74" s="171">
        <v>0.110244</v>
      </c>
      <c r="J74" s="170"/>
      <c r="K74" s="167">
        <v>0.09014</v>
      </c>
      <c r="L74" s="112"/>
      <c r="M74" s="241" t="s">
        <v>0</v>
      </c>
      <c r="N74" s="172"/>
      <c r="O74" s="240" t="s">
        <v>0</v>
      </c>
      <c r="P74" s="2"/>
    </row>
    <row r="75" spans="1:16" s="23" customFormat="1" ht="12">
      <c r="A75" s="76" t="s">
        <v>78</v>
      </c>
      <c r="B75" s="99">
        <v>138</v>
      </c>
      <c r="C75" s="100"/>
      <c r="D75" s="34"/>
      <c r="E75" s="171">
        <v>0.007607</v>
      </c>
      <c r="F75" s="170"/>
      <c r="G75" s="167">
        <v>0.005922</v>
      </c>
      <c r="H75" s="170"/>
      <c r="I75" s="171">
        <v>0.004497</v>
      </c>
      <c r="J75" s="170"/>
      <c r="K75" s="167">
        <v>0.003677</v>
      </c>
      <c r="L75" s="112"/>
      <c r="M75" s="241" t="s">
        <v>0</v>
      </c>
      <c r="N75" s="172"/>
      <c r="O75" s="240" t="s">
        <v>0</v>
      </c>
      <c r="P75" s="2"/>
    </row>
    <row r="76" spans="1:16" s="23" customFormat="1" ht="12">
      <c r="A76" s="76" t="s">
        <v>717</v>
      </c>
      <c r="B76" s="99">
        <v>139</v>
      </c>
      <c r="C76" s="100"/>
      <c r="D76" s="34"/>
      <c r="E76" s="171">
        <v>0.001494</v>
      </c>
      <c r="F76" s="170"/>
      <c r="G76" s="167">
        <v>0.001163</v>
      </c>
      <c r="H76" s="169"/>
      <c r="I76" s="171">
        <v>0.000883</v>
      </c>
      <c r="J76" s="170"/>
      <c r="K76" s="167">
        <v>0.000722</v>
      </c>
      <c r="L76" s="112"/>
      <c r="M76" s="241" t="s">
        <v>0</v>
      </c>
      <c r="N76" s="172"/>
      <c r="O76" s="240" t="s">
        <v>0</v>
      </c>
      <c r="P76" s="2"/>
    </row>
    <row r="77" spans="1:16" s="23" customFormat="1" ht="12">
      <c r="A77" s="76" t="s">
        <v>86</v>
      </c>
      <c r="B77" s="99">
        <v>142</v>
      </c>
      <c r="C77" s="100"/>
      <c r="D77" s="34"/>
      <c r="E77" s="171">
        <v>0.038397</v>
      </c>
      <c r="F77" s="170"/>
      <c r="G77" s="167">
        <v>0.029891</v>
      </c>
      <c r="H77" s="170"/>
      <c r="I77" s="171">
        <v>0.022699</v>
      </c>
      <c r="J77" s="170"/>
      <c r="K77" s="167">
        <v>0.01856</v>
      </c>
      <c r="L77" s="112"/>
      <c r="M77" s="258" t="s">
        <v>0</v>
      </c>
      <c r="N77" s="57"/>
      <c r="O77" s="259" t="s">
        <v>0</v>
      </c>
      <c r="P77" s="2"/>
    </row>
    <row r="78" spans="1:16" s="23" customFormat="1" ht="12">
      <c r="A78" s="76" t="s">
        <v>87</v>
      </c>
      <c r="B78" s="99">
        <v>143</v>
      </c>
      <c r="C78" s="100"/>
      <c r="D78" s="34"/>
      <c r="E78" s="171">
        <v>0.000653</v>
      </c>
      <c r="F78" s="175"/>
      <c r="G78" s="167">
        <v>0.000508</v>
      </c>
      <c r="H78" s="260"/>
      <c r="I78" s="171">
        <v>0.000385</v>
      </c>
      <c r="J78" s="175"/>
      <c r="K78" s="167">
        <v>0.000315</v>
      </c>
      <c r="L78" s="112"/>
      <c r="M78" s="241" t="s">
        <v>0</v>
      </c>
      <c r="N78" s="172"/>
      <c r="O78" s="240" t="s">
        <v>0</v>
      </c>
      <c r="P78" s="2"/>
    </row>
    <row r="79" spans="1:16" s="23" customFormat="1" ht="12">
      <c r="A79" s="76" t="s">
        <v>89</v>
      </c>
      <c r="B79" s="99">
        <v>146</v>
      </c>
      <c r="C79" s="100"/>
      <c r="D79" s="34"/>
      <c r="E79" s="171">
        <v>0.072802</v>
      </c>
      <c r="F79" s="170"/>
      <c r="G79" s="167">
        <v>0.056674</v>
      </c>
      <c r="H79" s="170"/>
      <c r="I79" s="171">
        <v>0.043038</v>
      </c>
      <c r="J79" s="170"/>
      <c r="K79" s="167">
        <v>0.03519</v>
      </c>
      <c r="L79" s="112"/>
      <c r="M79" s="241" t="s">
        <v>0</v>
      </c>
      <c r="N79" s="172"/>
      <c r="O79" s="240" t="s">
        <v>0</v>
      </c>
      <c r="P79" s="2"/>
    </row>
    <row r="80" spans="1:16" s="23" customFormat="1" ht="12">
      <c r="A80" s="76" t="s">
        <v>92</v>
      </c>
      <c r="B80" s="99">
        <v>149</v>
      </c>
      <c r="C80" s="100"/>
      <c r="D80" s="34"/>
      <c r="E80" s="171">
        <v>0.008462</v>
      </c>
      <c r="F80" s="170"/>
      <c r="G80" s="167">
        <v>0.006587</v>
      </c>
      <c r="H80" s="169"/>
      <c r="I80" s="171">
        <v>0.005002</v>
      </c>
      <c r="J80" s="170"/>
      <c r="K80" s="167">
        <v>0.00409</v>
      </c>
      <c r="L80" s="112"/>
      <c r="M80" s="241" t="s">
        <v>0</v>
      </c>
      <c r="N80" s="172"/>
      <c r="O80" s="240" t="s">
        <v>0</v>
      </c>
      <c r="P80" s="2"/>
    </row>
    <row r="81" spans="1:16" s="23" customFormat="1" ht="12">
      <c r="A81" s="76" t="s">
        <v>95</v>
      </c>
      <c r="B81" s="99">
        <v>151</v>
      </c>
      <c r="C81" s="100"/>
      <c r="D81" s="34"/>
      <c r="E81" s="171">
        <v>0.173279</v>
      </c>
      <c r="F81" s="170"/>
      <c r="G81" s="167">
        <v>0.134892</v>
      </c>
      <c r="H81" s="169"/>
      <c r="I81" s="171">
        <v>0.102437</v>
      </c>
      <c r="J81" s="170"/>
      <c r="K81" s="167">
        <v>0.083757</v>
      </c>
      <c r="L81" s="112"/>
      <c r="M81" s="258" t="s">
        <v>0</v>
      </c>
      <c r="N81" s="57"/>
      <c r="O81" s="259" t="s">
        <v>0</v>
      </c>
      <c r="P81" s="2"/>
    </row>
    <row r="82" spans="1:16" s="23" customFormat="1" ht="12">
      <c r="A82" s="76" t="s">
        <v>96</v>
      </c>
      <c r="B82" s="99">
        <v>153</v>
      </c>
      <c r="C82" s="100"/>
      <c r="D82" s="34"/>
      <c r="E82" s="171">
        <v>0.016242</v>
      </c>
      <c r="F82" s="170"/>
      <c r="G82" s="167">
        <v>0.012644</v>
      </c>
      <c r="H82" s="169"/>
      <c r="I82" s="171">
        <v>0.009602</v>
      </c>
      <c r="J82" s="170"/>
      <c r="K82" s="167">
        <v>0.007851</v>
      </c>
      <c r="L82" s="112"/>
      <c r="M82" s="241" t="s">
        <v>0</v>
      </c>
      <c r="N82" s="172"/>
      <c r="O82" s="240" t="s">
        <v>0</v>
      </c>
      <c r="P82" s="2"/>
    </row>
    <row r="83" spans="1:16" s="23" customFormat="1" ht="12">
      <c r="A83" s="76" t="s">
        <v>105</v>
      </c>
      <c r="B83" s="99">
        <v>154</v>
      </c>
      <c r="C83" s="100"/>
      <c r="D83" s="34"/>
      <c r="E83" s="171">
        <v>0.015496</v>
      </c>
      <c r="F83" s="177"/>
      <c r="G83" s="167">
        <v>0.012063</v>
      </c>
      <c r="H83" s="169"/>
      <c r="I83" s="171">
        <v>0.00916</v>
      </c>
      <c r="J83" s="177"/>
      <c r="K83" s="167">
        <v>0.00749</v>
      </c>
      <c r="L83" s="112"/>
      <c r="M83" s="241" t="s">
        <v>0</v>
      </c>
      <c r="N83" s="172"/>
      <c r="O83" s="240" t="s">
        <v>0</v>
      </c>
      <c r="P83" s="2"/>
    </row>
    <row r="84" spans="1:16" s="23" customFormat="1" ht="12">
      <c r="A84" s="76" t="s">
        <v>258</v>
      </c>
      <c r="B84" s="99">
        <v>155</v>
      </c>
      <c r="C84" s="100"/>
      <c r="D84" s="34"/>
      <c r="E84" s="171">
        <v>0.1088</v>
      </c>
      <c r="F84" s="170"/>
      <c r="G84" s="167">
        <v>0.084697</v>
      </c>
      <c r="H84" s="170"/>
      <c r="I84" s="171">
        <v>0.064319</v>
      </c>
      <c r="J84" s="170"/>
      <c r="K84" s="167">
        <v>0.05259</v>
      </c>
      <c r="L84" s="112"/>
      <c r="M84" s="258" t="s">
        <v>0</v>
      </c>
      <c r="N84" s="57"/>
      <c r="O84" s="259" t="s">
        <v>0</v>
      </c>
      <c r="P84" s="2"/>
    </row>
    <row r="85" spans="1:16" s="23" customFormat="1" ht="12">
      <c r="A85" s="76" t="s">
        <v>249</v>
      </c>
      <c r="B85" s="99">
        <v>156</v>
      </c>
      <c r="C85" s="100"/>
      <c r="D85" s="34"/>
      <c r="E85" s="171">
        <v>0.000993</v>
      </c>
      <c r="F85" s="170"/>
      <c r="G85" s="167">
        <v>0.000773</v>
      </c>
      <c r="H85" s="169"/>
      <c r="I85" s="171">
        <v>0.000587</v>
      </c>
      <c r="J85" s="170"/>
      <c r="K85" s="167">
        <v>0.00048</v>
      </c>
      <c r="L85" s="112"/>
      <c r="M85" s="241" t="s">
        <v>0</v>
      </c>
      <c r="N85" s="172"/>
      <c r="O85" s="240" t="s">
        <v>0</v>
      </c>
      <c r="P85" s="2"/>
    </row>
    <row r="86" spans="1:16" s="23" customFormat="1" ht="12">
      <c r="A86" s="76" t="s">
        <v>147</v>
      </c>
      <c r="B86" s="99">
        <v>157</v>
      </c>
      <c r="C86" s="100"/>
      <c r="D86" s="34"/>
      <c r="E86" s="171">
        <v>0.041628</v>
      </c>
      <c r="F86" s="170"/>
      <c r="G86" s="167">
        <v>0.032406</v>
      </c>
      <c r="H86" s="169"/>
      <c r="I86" s="171">
        <v>0.02461</v>
      </c>
      <c r="J86" s="170"/>
      <c r="K86" s="167">
        <v>0.020122</v>
      </c>
      <c r="L86" s="112"/>
      <c r="M86" s="241" t="s">
        <v>0</v>
      </c>
      <c r="N86" s="172"/>
      <c r="O86" s="240" t="s">
        <v>0</v>
      </c>
      <c r="P86" s="2"/>
    </row>
    <row r="87" spans="1:16" s="23" customFormat="1" ht="12">
      <c r="A87" s="76" t="s">
        <v>119</v>
      </c>
      <c r="B87" s="99">
        <v>158</v>
      </c>
      <c r="C87" s="100"/>
      <c r="D87" s="34"/>
      <c r="E87" s="171">
        <v>0.000257</v>
      </c>
      <c r="F87" s="170"/>
      <c r="G87" s="167">
        <v>0.0002</v>
      </c>
      <c r="H87" s="169"/>
      <c r="I87" s="171">
        <v>0.000152</v>
      </c>
      <c r="J87" s="170"/>
      <c r="K87" s="167">
        <v>0.000124</v>
      </c>
      <c r="L87" s="112"/>
      <c r="M87" s="241" t="s">
        <v>0</v>
      </c>
      <c r="N87" s="172"/>
      <c r="O87" s="240" t="s">
        <v>0</v>
      </c>
      <c r="P87" s="2"/>
    </row>
    <row r="88" spans="1:16" s="23" customFormat="1" ht="12">
      <c r="A88" s="76" t="s">
        <v>298</v>
      </c>
      <c r="B88" s="99">
        <v>179</v>
      </c>
      <c r="C88" s="100"/>
      <c r="D88" s="34"/>
      <c r="E88" s="171">
        <v>0.002561</v>
      </c>
      <c r="F88" s="170"/>
      <c r="G88" s="167">
        <v>0.001994</v>
      </c>
      <c r="H88" s="169"/>
      <c r="I88" s="171">
        <v>0.001514</v>
      </c>
      <c r="J88" s="170"/>
      <c r="K88" s="167">
        <v>0.001238</v>
      </c>
      <c r="L88" s="112"/>
      <c r="M88" s="241" t="s">
        <v>0</v>
      </c>
      <c r="N88" s="172"/>
      <c r="O88" s="240" t="s">
        <v>0</v>
      </c>
      <c r="P88" s="2"/>
    </row>
    <row r="89" spans="1:16" s="23" customFormat="1" ht="12">
      <c r="A89" s="76" t="s">
        <v>83</v>
      </c>
      <c r="B89" s="99">
        <v>180</v>
      </c>
      <c r="C89" s="100"/>
      <c r="D89" s="34"/>
      <c r="E89" s="171">
        <v>0.000257</v>
      </c>
      <c r="F89" s="170"/>
      <c r="G89" s="167">
        <v>0.0002</v>
      </c>
      <c r="H89" s="170"/>
      <c r="I89" s="171">
        <v>0.000152</v>
      </c>
      <c r="J89" s="170"/>
      <c r="K89" s="167">
        <v>0.000124</v>
      </c>
      <c r="L89" s="112"/>
      <c r="M89" s="241" t="s">
        <v>0</v>
      </c>
      <c r="N89" s="172"/>
      <c r="O89" s="240" t="s">
        <v>0</v>
      </c>
      <c r="P89" s="2"/>
    </row>
    <row r="90" spans="1:16" s="23" customFormat="1" ht="12">
      <c r="A90" s="76" t="s">
        <v>775</v>
      </c>
      <c r="B90" s="99">
        <v>181</v>
      </c>
      <c r="C90" s="100"/>
      <c r="D90" s="34"/>
      <c r="E90" s="171">
        <v>0.002561</v>
      </c>
      <c r="F90" s="170"/>
      <c r="G90" s="167">
        <v>0.001994</v>
      </c>
      <c r="H90" s="169"/>
      <c r="I90" s="171">
        <v>0.001514</v>
      </c>
      <c r="J90" s="170"/>
      <c r="K90" s="167">
        <v>0.001238</v>
      </c>
      <c r="L90" s="112"/>
      <c r="M90" s="258" t="s">
        <v>0</v>
      </c>
      <c r="N90" s="57"/>
      <c r="O90" s="259" t="s">
        <v>0</v>
      </c>
      <c r="P90" s="2"/>
    </row>
    <row r="91" spans="1:16" s="23" customFormat="1" ht="12">
      <c r="A91" s="76" t="s">
        <v>45</v>
      </c>
      <c r="B91" s="99">
        <v>182</v>
      </c>
      <c r="C91" s="100"/>
      <c r="D91" s="34"/>
      <c r="E91" s="171">
        <v>0.207494</v>
      </c>
      <c r="F91" s="170"/>
      <c r="G91" s="167">
        <v>0.161527</v>
      </c>
      <c r="H91" s="169"/>
      <c r="I91" s="171">
        <v>0.122664</v>
      </c>
      <c r="J91" s="170"/>
      <c r="K91" s="167">
        <v>0.100295</v>
      </c>
      <c r="L91" s="112"/>
      <c r="M91" s="241" t="s">
        <v>0</v>
      </c>
      <c r="N91" s="172"/>
      <c r="O91" s="240" t="s">
        <v>0</v>
      </c>
      <c r="P91" s="2"/>
    </row>
    <row r="92" spans="1:16" s="23" customFormat="1" ht="12">
      <c r="A92" s="76" t="s">
        <v>600</v>
      </c>
      <c r="B92" s="99">
        <v>183</v>
      </c>
      <c r="C92" s="100"/>
      <c r="D92" s="34"/>
      <c r="E92" s="171">
        <v>0.107194</v>
      </c>
      <c r="F92" s="170"/>
      <c r="G92" s="167">
        <v>0.083447</v>
      </c>
      <c r="H92" s="169"/>
      <c r="I92" s="171">
        <v>0.069727</v>
      </c>
      <c r="J92" s="170"/>
      <c r="K92" s="167">
        <v>0.057012</v>
      </c>
      <c r="L92" s="112"/>
      <c r="M92" s="241">
        <v>0.01555</v>
      </c>
      <c r="N92" s="172"/>
      <c r="O92" s="240">
        <v>0.013712</v>
      </c>
      <c r="P92" s="2"/>
    </row>
    <row r="93" spans="1:16" s="23" customFormat="1" ht="12">
      <c r="A93" s="76" t="s">
        <v>50</v>
      </c>
      <c r="B93" s="99">
        <v>184</v>
      </c>
      <c r="C93" s="100"/>
      <c r="D93" s="34"/>
      <c r="E93" s="171">
        <v>0.608615</v>
      </c>
      <c r="F93" s="170"/>
      <c r="G93" s="167">
        <v>0.473787</v>
      </c>
      <c r="H93" s="169"/>
      <c r="I93" s="171">
        <v>0.462727</v>
      </c>
      <c r="J93" s="170"/>
      <c r="K93" s="167">
        <v>0.378345</v>
      </c>
      <c r="L93" s="112"/>
      <c r="M93" s="241">
        <v>0.251771</v>
      </c>
      <c r="N93" s="172"/>
      <c r="O93" s="240">
        <v>0.222014</v>
      </c>
      <c r="P93" s="2"/>
    </row>
    <row r="94" spans="1:16" s="23" customFormat="1" ht="12">
      <c r="A94" s="76" t="s">
        <v>84</v>
      </c>
      <c r="B94" s="99">
        <v>185</v>
      </c>
      <c r="C94" s="100"/>
      <c r="D94" s="34"/>
      <c r="E94" s="171">
        <v>0.621615</v>
      </c>
      <c r="F94" s="170"/>
      <c r="G94" s="167">
        <v>0.483907</v>
      </c>
      <c r="H94" s="169"/>
      <c r="I94" s="171">
        <v>0.498953</v>
      </c>
      <c r="J94" s="170"/>
      <c r="K94" s="167">
        <v>0.407965</v>
      </c>
      <c r="L94" s="112"/>
      <c r="M94" s="241">
        <v>0.321582</v>
      </c>
      <c r="N94" s="172"/>
      <c r="O94" s="240">
        <v>0.283574</v>
      </c>
      <c r="P94" s="2"/>
    </row>
    <row r="95" spans="1:16" s="23" customFormat="1" ht="12">
      <c r="A95" s="76" t="s">
        <v>85</v>
      </c>
      <c r="B95" s="99">
        <v>186</v>
      </c>
      <c r="C95" s="100"/>
      <c r="D95" s="34"/>
      <c r="E95" s="171">
        <v>0.013005</v>
      </c>
      <c r="F95" s="175"/>
      <c r="G95" s="167">
        <v>0.010124</v>
      </c>
      <c r="H95" s="169"/>
      <c r="I95" s="171">
        <v>0.007688</v>
      </c>
      <c r="J95" s="168"/>
      <c r="K95" s="167">
        <v>0.006286</v>
      </c>
      <c r="L95" s="112"/>
      <c r="M95" s="241" t="s">
        <v>0</v>
      </c>
      <c r="N95" s="172"/>
      <c r="O95" s="240" t="s">
        <v>0</v>
      </c>
      <c r="P95" s="2"/>
    </row>
    <row r="96" spans="1:16" s="23" customFormat="1" ht="12">
      <c r="A96" s="76" t="s">
        <v>68</v>
      </c>
      <c r="B96" s="99">
        <v>189</v>
      </c>
      <c r="C96" s="100"/>
      <c r="D96" s="34"/>
      <c r="E96" s="171">
        <v>0.114311</v>
      </c>
      <c r="F96" s="170"/>
      <c r="G96" s="167">
        <v>0.088987</v>
      </c>
      <c r="H96" s="170"/>
      <c r="I96" s="171">
        <v>0.067577</v>
      </c>
      <c r="J96" s="170"/>
      <c r="K96" s="167">
        <v>0.055254</v>
      </c>
      <c r="L96" s="112"/>
      <c r="M96" s="241" t="s">
        <v>0</v>
      </c>
      <c r="N96" s="172"/>
      <c r="O96" s="240" t="s">
        <v>0</v>
      </c>
      <c r="P96" s="2"/>
    </row>
    <row r="97" spans="1:16" s="23" customFormat="1" ht="12">
      <c r="A97" s="76" t="s">
        <v>776</v>
      </c>
      <c r="B97" s="99">
        <v>190</v>
      </c>
      <c r="C97" s="100">
        <v>195</v>
      </c>
      <c r="D97" s="34"/>
      <c r="E97" s="171" t="s">
        <v>0</v>
      </c>
      <c r="F97" s="170"/>
      <c r="G97" s="167" t="s">
        <v>0</v>
      </c>
      <c r="H97" s="169"/>
      <c r="I97" s="171" t="s">
        <v>0</v>
      </c>
      <c r="J97" s="170"/>
      <c r="K97" s="167" t="s">
        <v>0</v>
      </c>
      <c r="L97" s="112"/>
      <c r="M97" s="241" t="s">
        <v>0</v>
      </c>
      <c r="N97" s="172"/>
      <c r="O97" s="240" t="s">
        <v>0</v>
      </c>
      <c r="P97" s="2"/>
    </row>
    <row r="98" spans="1:16" s="23" customFormat="1" ht="12">
      <c r="A98" s="76" t="s">
        <v>39</v>
      </c>
      <c r="B98" s="99">
        <v>191</v>
      </c>
      <c r="C98" s="100"/>
      <c r="D98" s="34"/>
      <c r="E98" s="171">
        <v>0.027098</v>
      </c>
      <c r="F98" s="175"/>
      <c r="G98" s="167">
        <v>0.021095</v>
      </c>
      <c r="H98" s="260"/>
      <c r="I98" s="171">
        <v>0.016019</v>
      </c>
      <c r="J98" s="175"/>
      <c r="K98" s="167">
        <v>0.013098</v>
      </c>
      <c r="L98" s="112"/>
      <c r="M98" s="241" t="s">
        <v>0</v>
      </c>
      <c r="N98" s="172"/>
      <c r="O98" s="240" t="s">
        <v>0</v>
      </c>
      <c r="P98" s="2"/>
    </row>
    <row r="99" spans="1:16" s="23" customFormat="1" ht="12">
      <c r="A99" s="76" t="s">
        <v>601</v>
      </c>
      <c r="B99" s="99">
        <v>192</v>
      </c>
      <c r="C99" s="100"/>
      <c r="D99" s="34"/>
      <c r="E99" s="171">
        <v>0.241951</v>
      </c>
      <c r="F99" s="170"/>
      <c r="G99" s="167">
        <v>0.188351</v>
      </c>
      <c r="H99" s="169"/>
      <c r="I99" s="171">
        <v>0.200539</v>
      </c>
      <c r="J99" s="170"/>
      <c r="K99" s="167">
        <v>0.163969</v>
      </c>
      <c r="L99" s="112"/>
      <c r="M99" s="241">
        <v>0.140655</v>
      </c>
      <c r="N99" s="172"/>
      <c r="O99" s="240">
        <v>0.124031</v>
      </c>
      <c r="P99" s="2"/>
    </row>
    <row r="100" spans="1:16" s="23" customFormat="1" ht="12">
      <c r="A100" s="76" t="s">
        <v>108</v>
      </c>
      <c r="B100" s="99">
        <v>193</v>
      </c>
      <c r="C100" s="100"/>
      <c r="D100" s="34"/>
      <c r="E100" s="171">
        <v>0.175477</v>
      </c>
      <c r="F100" s="170"/>
      <c r="G100" s="167">
        <v>0.136603</v>
      </c>
      <c r="H100" s="169"/>
      <c r="I100" s="171">
        <v>0.103736</v>
      </c>
      <c r="J100" s="170"/>
      <c r="K100" s="167">
        <v>0.084819</v>
      </c>
      <c r="L100" s="112"/>
      <c r="M100" s="241" t="s">
        <v>0</v>
      </c>
      <c r="N100" s="172"/>
      <c r="O100" s="240" t="s">
        <v>0</v>
      </c>
      <c r="P100" s="2"/>
    </row>
    <row r="101" spans="1:16" s="23" customFormat="1" ht="12">
      <c r="A101" s="76" t="s">
        <v>120</v>
      </c>
      <c r="B101" s="99">
        <v>194</v>
      </c>
      <c r="C101" s="100">
        <v>490</v>
      </c>
      <c r="D101" s="34"/>
      <c r="E101" s="171" t="s">
        <v>0</v>
      </c>
      <c r="F101" s="170"/>
      <c r="G101" s="167" t="s">
        <v>0</v>
      </c>
      <c r="H101" s="169"/>
      <c r="I101" s="171" t="s">
        <v>0</v>
      </c>
      <c r="J101" s="170"/>
      <c r="K101" s="167" t="s">
        <v>0</v>
      </c>
      <c r="L101" s="112"/>
      <c r="M101" s="258" t="s">
        <v>0</v>
      </c>
      <c r="N101" s="57"/>
      <c r="O101" s="259" t="s">
        <v>0</v>
      </c>
      <c r="P101" s="2"/>
    </row>
    <row r="102" spans="1:16" s="23" customFormat="1" ht="12">
      <c r="A102" s="76" t="s">
        <v>82</v>
      </c>
      <c r="B102" s="99">
        <v>195</v>
      </c>
      <c r="C102" s="100"/>
      <c r="D102" s="34"/>
      <c r="E102" s="171">
        <v>0.080666</v>
      </c>
      <c r="F102" s="170"/>
      <c r="G102" s="167">
        <v>0.062796</v>
      </c>
      <c r="H102" s="169"/>
      <c r="I102" s="171">
        <v>0.047687</v>
      </c>
      <c r="J102" s="170"/>
      <c r="K102" s="167">
        <v>0.038991</v>
      </c>
      <c r="L102" s="112"/>
      <c r="M102" s="241" t="s">
        <v>0</v>
      </c>
      <c r="N102" s="172"/>
      <c r="O102" s="240" t="s">
        <v>0</v>
      </c>
      <c r="P102" s="2"/>
    </row>
    <row r="103" spans="1:16" s="23" customFormat="1" ht="12">
      <c r="A103" s="76" t="s">
        <v>142</v>
      </c>
      <c r="B103" s="99">
        <v>196</v>
      </c>
      <c r="C103" s="100"/>
      <c r="D103" s="34"/>
      <c r="E103" s="171">
        <v>0.000257</v>
      </c>
      <c r="F103" s="170"/>
      <c r="G103" s="167">
        <v>0.0002</v>
      </c>
      <c r="H103" s="169"/>
      <c r="I103" s="171">
        <v>0.000152</v>
      </c>
      <c r="J103" s="170"/>
      <c r="K103" s="167">
        <v>0.000124</v>
      </c>
      <c r="L103" s="112"/>
      <c r="M103" s="241" t="s">
        <v>0</v>
      </c>
      <c r="N103" s="172"/>
      <c r="O103" s="240" t="s">
        <v>0</v>
      </c>
      <c r="P103" s="2"/>
    </row>
    <row r="104" spans="1:16" s="23" customFormat="1" ht="12">
      <c r="A104" s="76" t="s">
        <v>217</v>
      </c>
      <c r="B104" s="99">
        <v>199</v>
      </c>
      <c r="C104" s="100"/>
      <c r="D104" s="34"/>
      <c r="E104" s="171">
        <v>0.000257</v>
      </c>
      <c r="F104" s="170"/>
      <c r="G104" s="167">
        <v>0.0002</v>
      </c>
      <c r="H104" s="169"/>
      <c r="I104" s="171">
        <v>0.000152</v>
      </c>
      <c r="J104" s="170"/>
      <c r="K104" s="167">
        <v>0.000124</v>
      </c>
      <c r="L104" s="112"/>
      <c r="M104" s="241" t="s">
        <v>0</v>
      </c>
      <c r="N104" s="172"/>
      <c r="O104" s="240" t="s">
        <v>0</v>
      </c>
      <c r="P104" s="2"/>
    </row>
    <row r="105" spans="1:16" s="23" customFormat="1" ht="12">
      <c r="A105" s="76" t="s">
        <v>64</v>
      </c>
      <c r="B105" s="99">
        <v>204</v>
      </c>
      <c r="C105" s="100">
        <v>490</v>
      </c>
      <c r="D105" s="34"/>
      <c r="E105" s="171" t="s">
        <v>0</v>
      </c>
      <c r="F105" s="170"/>
      <c r="G105" s="167" t="s">
        <v>0</v>
      </c>
      <c r="H105" s="169"/>
      <c r="I105" s="171" t="s">
        <v>0</v>
      </c>
      <c r="J105" s="170"/>
      <c r="K105" s="167" t="s">
        <v>0</v>
      </c>
      <c r="L105" s="112"/>
      <c r="M105" s="241" t="s">
        <v>0</v>
      </c>
      <c r="N105" s="172"/>
      <c r="O105" s="240" t="s">
        <v>0</v>
      </c>
      <c r="P105" s="2"/>
    </row>
    <row r="106" spans="1:16" s="23" customFormat="1" ht="12">
      <c r="A106" s="76" t="s">
        <v>134</v>
      </c>
      <c r="B106" s="99">
        <v>232</v>
      </c>
      <c r="C106" s="100"/>
      <c r="D106" s="34"/>
      <c r="E106" s="171">
        <v>0.000818</v>
      </c>
      <c r="F106" s="170"/>
      <c r="G106" s="167">
        <v>0.000637</v>
      </c>
      <c r="H106" s="170"/>
      <c r="I106" s="171">
        <v>0.000484</v>
      </c>
      <c r="J106" s="170"/>
      <c r="K106" s="167">
        <v>0.000396</v>
      </c>
      <c r="L106" s="112"/>
      <c r="M106" s="241" t="s">
        <v>0</v>
      </c>
      <c r="N106" s="172"/>
      <c r="O106" s="240" t="s">
        <v>0</v>
      </c>
      <c r="P106" s="2"/>
    </row>
    <row r="107" spans="1:16" s="23" customFormat="1" ht="12">
      <c r="A107" s="76" t="s">
        <v>254</v>
      </c>
      <c r="B107" s="99">
        <v>256</v>
      </c>
      <c r="C107" s="100"/>
      <c r="D107" s="34"/>
      <c r="E107" s="171">
        <v>0.027666</v>
      </c>
      <c r="F107" s="170"/>
      <c r="G107" s="167">
        <v>0.021537</v>
      </c>
      <c r="H107" s="169"/>
      <c r="I107" s="171">
        <v>0.016356</v>
      </c>
      <c r="J107" s="170"/>
      <c r="K107" s="167">
        <v>0.013373</v>
      </c>
      <c r="L107" s="112"/>
      <c r="M107" s="241" t="s">
        <v>0</v>
      </c>
      <c r="N107" s="172"/>
      <c r="O107" s="240" t="s">
        <v>0</v>
      </c>
      <c r="P107" s="2"/>
    </row>
    <row r="108" spans="1:16" s="23" customFormat="1" ht="12">
      <c r="A108" s="76" t="s">
        <v>49</v>
      </c>
      <c r="B108" s="99">
        <v>344</v>
      </c>
      <c r="C108" s="100"/>
      <c r="D108" s="34"/>
      <c r="E108" s="171">
        <v>0.000257</v>
      </c>
      <c r="F108" s="170"/>
      <c r="G108" s="167">
        <v>0.0002</v>
      </c>
      <c r="H108" s="169"/>
      <c r="I108" s="171">
        <v>0.000152</v>
      </c>
      <c r="J108" s="170"/>
      <c r="K108" s="167">
        <v>0.000124</v>
      </c>
      <c r="L108" s="112"/>
      <c r="M108" s="241" t="s">
        <v>0</v>
      </c>
      <c r="N108" s="172"/>
      <c r="O108" s="240" t="s">
        <v>0</v>
      </c>
      <c r="P108" s="2"/>
    </row>
    <row r="109" spans="1:16" s="23" customFormat="1" ht="12">
      <c r="A109" s="76" t="s">
        <v>53</v>
      </c>
      <c r="B109" s="99">
        <v>353</v>
      </c>
      <c r="C109" s="100"/>
      <c r="D109" s="34"/>
      <c r="E109" s="171">
        <v>0.002461</v>
      </c>
      <c r="F109" s="170"/>
      <c r="G109" s="167">
        <v>0.001916</v>
      </c>
      <c r="H109" s="169"/>
      <c r="I109" s="171">
        <v>0.002022</v>
      </c>
      <c r="J109" s="170"/>
      <c r="K109" s="167">
        <v>0.001653</v>
      </c>
      <c r="L109" s="112"/>
      <c r="M109" s="241">
        <v>0.001385</v>
      </c>
      <c r="N109" s="172"/>
      <c r="O109" s="240">
        <v>0.001221</v>
      </c>
      <c r="P109" s="2"/>
    </row>
    <row r="110" spans="1:16" s="23" customFormat="1" ht="12">
      <c r="A110" s="76" t="s">
        <v>81</v>
      </c>
      <c r="B110" s="99">
        <v>354</v>
      </c>
      <c r="C110" s="100"/>
      <c r="D110" s="34"/>
      <c r="E110" s="171">
        <v>0.000934</v>
      </c>
      <c r="F110" s="170"/>
      <c r="G110" s="167">
        <v>0.000727</v>
      </c>
      <c r="H110" s="169"/>
      <c r="I110" s="171">
        <v>0.000552</v>
      </c>
      <c r="J110" s="170"/>
      <c r="K110" s="167">
        <v>0.000451</v>
      </c>
      <c r="L110" s="112"/>
      <c r="M110" s="241" t="s">
        <v>0</v>
      </c>
      <c r="N110" s="172"/>
      <c r="O110" s="240" t="s">
        <v>0</v>
      </c>
      <c r="P110" s="2"/>
    </row>
    <row r="111" spans="1:16" s="23" customFormat="1" ht="12">
      <c r="A111" s="76" t="s">
        <v>54</v>
      </c>
      <c r="B111" s="99">
        <v>355</v>
      </c>
      <c r="C111" s="100">
        <v>11</v>
      </c>
      <c r="D111" s="34"/>
      <c r="E111" s="171" t="s">
        <v>0</v>
      </c>
      <c r="F111" s="170"/>
      <c r="G111" s="167" t="s">
        <v>0</v>
      </c>
      <c r="H111" s="169"/>
      <c r="I111" s="171" t="s">
        <v>0</v>
      </c>
      <c r="J111" s="170"/>
      <c r="K111" s="167" t="s">
        <v>0</v>
      </c>
      <c r="L111" s="112"/>
      <c r="M111" s="258" t="s">
        <v>0</v>
      </c>
      <c r="N111" s="57"/>
      <c r="O111" s="259" t="s">
        <v>0</v>
      </c>
      <c r="P111" s="2"/>
    </row>
    <row r="112" spans="1:16" s="23" customFormat="1" ht="12">
      <c r="A112" s="76" t="s">
        <v>43</v>
      </c>
      <c r="B112" s="99">
        <v>360</v>
      </c>
      <c r="C112" s="100"/>
      <c r="D112" s="34"/>
      <c r="E112" s="171">
        <v>0.015471</v>
      </c>
      <c r="F112" s="170"/>
      <c r="G112" s="167">
        <v>0.012044</v>
      </c>
      <c r="H112" s="169"/>
      <c r="I112" s="171">
        <v>0.009146</v>
      </c>
      <c r="J112" s="170"/>
      <c r="K112" s="167">
        <v>0.007478</v>
      </c>
      <c r="L112" s="112"/>
      <c r="M112" s="241" t="s">
        <v>0</v>
      </c>
      <c r="N112" s="172"/>
      <c r="O112" s="240" t="s">
        <v>0</v>
      </c>
      <c r="P112" s="2"/>
    </row>
    <row r="113" spans="1:16" s="23" customFormat="1" ht="12">
      <c r="A113" s="76" t="s">
        <v>44</v>
      </c>
      <c r="B113" s="99">
        <v>361</v>
      </c>
      <c r="C113" s="100"/>
      <c r="D113" s="34"/>
      <c r="E113" s="171">
        <v>0.002392</v>
      </c>
      <c r="F113" s="170"/>
      <c r="G113" s="167">
        <v>0.001862</v>
      </c>
      <c r="H113" s="169"/>
      <c r="I113" s="171">
        <v>0.001414</v>
      </c>
      <c r="J113" s="170"/>
      <c r="K113" s="167">
        <v>0.001156</v>
      </c>
      <c r="L113" s="112"/>
      <c r="M113" s="241" t="s">
        <v>0</v>
      </c>
      <c r="N113" s="172"/>
      <c r="O113" s="240" t="s">
        <v>0</v>
      </c>
      <c r="P113" s="2"/>
    </row>
    <row r="114" spans="1:16" s="23" customFormat="1" ht="12">
      <c r="A114" s="76" t="s">
        <v>60</v>
      </c>
      <c r="B114" s="99">
        <v>422</v>
      </c>
      <c r="C114" s="100"/>
      <c r="D114" s="34"/>
      <c r="E114" s="171">
        <v>0.169947</v>
      </c>
      <c r="F114" s="170"/>
      <c r="G114" s="167">
        <v>0.132298</v>
      </c>
      <c r="H114" s="169"/>
      <c r="I114" s="171">
        <v>0.140383</v>
      </c>
      <c r="J114" s="170"/>
      <c r="K114" s="167">
        <v>0.114783</v>
      </c>
      <c r="L114" s="112"/>
      <c r="M114" s="241">
        <v>0.097634</v>
      </c>
      <c r="N114" s="172"/>
      <c r="O114" s="240">
        <v>0.086095</v>
      </c>
      <c r="P114" s="2"/>
    </row>
    <row r="115" spans="1:16" s="23" customFormat="1" ht="12">
      <c r="A115" s="76" t="s">
        <v>61</v>
      </c>
      <c r="B115" s="99">
        <v>423</v>
      </c>
      <c r="C115" s="100"/>
      <c r="D115" s="34"/>
      <c r="E115" s="171">
        <v>0.011628</v>
      </c>
      <c r="F115" s="170"/>
      <c r="G115" s="167">
        <v>0.009052</v>
      </c>
      <c r="H115" s="169"/>
      <c r="I115" s="171">
        <v>0.006875</v>
      </c>
      <c r="J115" s="170"/>
      <c r="K115" s="167">
        <v>0.005621</v>
      </c>
      <c r="L115" s="112"/>
      <c r="M115" s="241" t="s">
        <v>0</v>
      </c>
      <c r="N115" s="172"/>
      <c r="O115" s="240" t="s">
        <v>0</v>
      </c>
      <c r="P115" s="2"/>
    </row>
    <row r="116" spans="1:16" s="23" customFormat="1" ht="12">
      <c r="A116" s="76" t="s">
        <v>88</v>
      </c>
      <c r="B116" s="99">
        <v>424</v>
      </c>
      <c r="C116" s="100"/>
      <c r="D116" s="34"/>
      <c r="E116" s="171">
        <v>0.778286</v>
      </c>
      <c r="F116" s="170"/>
      <c r="G116" s="167">
        <v>0.60587</v>
      </c>
      <c r="H116" s="169"/>
      <c r="I116" s="171">
        <v>0.678799</v>
      </c>
      <c r="J116" s="170"/>
      <c r="K116" s="167">
        <v>0.555015</v>
      </c>
      <c r="L116" s="112"/>
      <c r="M116" s="241">
        <v>0.53494</v>
      </c>
      <c r="N116" s="172"/>
      <c r="O116" s="240">
        <v>0.471716</v>
      </c>
      <c r="P116" s="2"/>
    </row>
    <row r="117" spans="1:16" s="23" customFormat="1" ht="12">
      <c r="A117" s="76" t="s">
        <v>122</v>
      </c>
      <c r="B117" s="99">
        <v>490</v>
      </c>
      <c r="C117" s="100"/>
      <c r="D117" s="34"/>
      <c r="E117" s="171">
        <v>1.307416</v>
      </c>
      <c r="F117" s="170"/>
      <c r="G117" s="167">
        <v>1.01778</v>
      </c>
      <c r="H117" s="169"/>
      <c r="I117" s="171">
        <v>0.77751</v>
      </c>
      <c r="J117" s="170"/>
      <c r="K117" s="167">
        <v>0.635725</v>
      </c>
      <c r="L117" s="112"/>
      <c r="M117" s="241">
        <v>0.011264</v>
      </c>
      <c r="N117" s="172"/>
      <c r="O117" s="240">
        <v>0.009933</v>
      </c>
      <c r="P117" s="2"/>
    </row>
    <row r="118" spans="1:16" s="23" customFormat="1" ht="12">
      <c r="A118" s="76" t="s">
        <v>718</v>
      </c>
      <c r="B118" s="99">
        <v>500</v>
      </c>
      <c r="C118" s="100"/>
      <c r="D118" s="34"/>
      <c r="E118" s="171">
        <v>6.389047</v>
      </c>
      <c r="F118" s="170"/>
      <c r="G118" s="167">
        <v>4.973662</v>
      </c>
      <c r="H118" s="169"/>
      <c r="I118" s="171">
        <v>5.1292</v>
      </c>
      <c r="J118" s="170"/>
      <c r="K118" s="167">
        <v>4.193852</v>
      </c>
      <c r="L118" s="112"/>
      <c r="M118" s="241">
        <v>3.307462</v>
      </c>
      <c r="N118" s="172"/>
      <c r="O118" s="240">
        <v>2.916554</v>
      </c>
      <c r="P118" s="2"/>
    </row>
    <row r="119" spans="1:16" s="23" customFormat="1" ht="12">
      <c r="A119" s="76" t="s">
        <v>719</v>
      </c>
      <c r="B119" s="99">
        <v>568</v>
      </c>
      <c r="C119" s="100"/>
      <c r="D119" s="34"/>
      <c r="E119" s="171">
        <v>0.000257</v>
      </c>
      <c r="F119" s="170"/>
      <c r="G119" s="167">
        <v>0.0002</v>
      </c>
      <c r="H119" s="169"/>
      <c r="I119" s="171">
        <v>0.000245</v>
      </c>
      <c r="J119" s="170"/>
      <c r="K119" s="167">
        <v>0.0002</v>
      </c>
      <c r="L119" s="112"/>
      <c r="M119" s="241">
        <v>0.000227</v>
      </c>
      <c r="N119" s="172"/>
      <c r="O119" s="240">
        <v>0.0002</v>
      </c>
      <c r="P119" s="2"/>
    </row>
    <row r="120" spans="1:16" s="23" customFormat="1" ht="12">
      <c r="A120" s="76" t="s">
        <v>636</v>
      </c>
      <c r="B120" s="99">
        <v>702</v>
      </c>
      <c r="C120" s="100"/>
      <c r="D120" s="34"/>
      <c r="E120" s="171">
        <v>0.01235</v>
      </c>
      <c r="F120" s="170"/>
      <c r="G120" s="167">
        <v>0.009614</v>
      </c>
      <c r="H120" s="169"/>
      <c r="I120" s="171">
        <v>0.007301</v>
      </c>
      <c r="J120" s="170"/>
      <c r="K120" s="167">
        <v>0.00597</v>
      </c>
      <c r="L120" s="112"/>
      <c r="M120" s="241" t="s">
        <v>0</v>
      </c>
      <c r="N120" s="172"/>
      <c r="O120" s="240" t="s">
        <v>0</v>
      </c>
      <c r="P120" s="2"/>
    </row>
    <row r="121" spans="1:16" s="23" customFormat="1" ht="12">
      <c r="A121" s="76" t="s">
        <v>854</v>
      </c>
      <c r="B121" s="99">
        <v>703</v>
      </c>
      <c r="C121" s="100"/>
      <c r="D121" s="34"/>
      <c r="E121" s="171">
        <v>0.000257</v>
      </c>
      <c r="F121" s="170"/>
      <c r="G121" s="167">
        <v>0.0002</v>
      </c>
      <c r="H121" s="169"/>
      <c r="I121" s="171">
        <v>0.000152</v>
      </c>
      <c r="J121" s="170"/>
      <c r="K121" s="167">
        <v>0.000124</v>
      </c>
      <c r="L121" s="112"/>
      <c r="M121" s="241" t="s">
        <v>0</v>
      </c>
      <c r="N121" s="172"/>
      <c r="O121" s="240" t="s">
        <v>0</v>
      </c>
      <c r="P121" s="2"/>
    </row>
    <row r="122" spans="1:16" s="23" customFormat="1" ht="12">
      <c r="A122" s="76" t="s">
        <v>777</v>
      </c>
      <c r="B122" s="99">
        <v>713</v>
      </c>
      <c r="C122" s="100"/>
      <c r="D122" s="34"/>
      <c r="E122" s="171">
        <v>0.001033</v>
      </c>
      <c r="F122" s="170"/>
      <c r="G122" s="167">
        <v>0.000804</v>
      </c>
      <c r="H122" s="169"/>
      <c r="I122" s="171">
        <v>0.00061</v>
      </c>
      <c r="J122" s="170"/>
      <c r="K122" s="167">
        <v>0.000499</v>
      </c>
      <c r="L122" s="112"/>
      <c r="M122" s="241" t="s">
        <v>0</v>
      </c>
      <c r="N122" s="172"/>
      <c r="O122" s="240" t="s">
        <v>0</v>
      </c>
      <c r="P122" s="2"/>
    </row>
    <row r="123" spans="1:16" s="23" customFormat="1" ht="12">
      <c r="A123" s="76" t="s">
        <v>769</v>
      </c>
      <c r="B123" s="99">
        <v>714</v>
      </c>
      <c r="C123" s="100"/>
      <c r="D123" s="34"/>
      <c r="E123" s="171">
        <v>0.000257</v>
      </c>
      <c r="F123" s="170"/>
      <c r="G123" s="167">
        <v>0.0002</v>
      </c>
      <c r="H123" s="169"/>
      <c r="I123" s="171">
        <v>0.000152</v>
      </c>
      <c r="J123" s="170"/>
      <c r="K123" s="167">
        <v>0.000124</v>
      </c>
      <c r="L123" s="112"/>
      <c r="M123" s="241" t="s">
        <v>0</v>
      </c>
      <c r="N123" s="172"/>
      <c r="O123" s="240" t="s">
        <v>0</v>
      </c>
      <c r="P123" s="2"/>
    </row>
    <row r="124" spans="1:16" s="23" customFormat="1" ht="12">
      <c r="A124" s="76" t="s">
        <v>720</v>
      </c>
      <c r="B124" s="99">
        <v>715</v>
      </c>
      <c r="C124" s="100"/>
      <c r="D124" s="34"/>
      <c r="E124" s="171">
        <v>0.050105</v>
      </c>
      <c r="F124" s="170"/>
      <c r="G124" s="167">
        <v>0.039005</v>
      </c>
      <c r="H124" s="169"/>
      <c r="I124" s="171">
        <v>0.029621</v>
      </c>
      <c r="J124" s="170"/>
      <c r="K124" s="167">
        <v>0.024219</v>
      </c>
      <c r="L124" s="112"/>
      <c r="M124" s="258" t="s">
        <v>0</v>
      </c>
      <c r="N124" s="57"/>
      <c r="O124" s="259" t="s">
        <v>0</v>
      </c>
      <c r="P124" s="2"/>
    </row>
    <row r="125" spans="1:16" s="23" customFormat="1" ht="12">
      <c r="A125" s="76" t="s">
        <v>778</v>
      </c>
      <c r="B125" s="99">
        <v>717</v>
      </c>
      <c r="C125" s="100"/>
      <c r="D125" s="34"/>
      <c r="E125" s="171">
        <v>0.000257</v>
      </c>
      <c r="F125" s="170"/>
      <c r="G125" s="167">
        <v>0.0002</v>
      </c>
      <c r="H125" s="170"/>
      <c r="I125" s="171">
        <v>0.000152</v>
      </c>
      <c r="J125" s="170"/>
      <c r="K125" s="167">
        <v>0.000124</v>
      </c>
      <c r="L125" s="112"/>
      <c r="M125" s="241" t="s">
        <v>0</v>
      </c>
      <c r="N125" s="172"/>
      <c r="O125" s="240" t="s">
        <v>0</v>
      </c>
      <c r="P125" s="2"/>
    </row>
    <row r="126" spans="1:16" s="23" customFormat="1" ht="12">
      <c r="A126" s="76" t="s">
        <v>261</v>
      </c>
      <c r="B126" s="99">
        <v>721</v>
      </c>
      <c r="C126" s="100"/>
      <c r="D126" s="34"/>
      <c r="E126" s="171">
        <v>0.000257</v>
      </c>
      <c r="F126" s="170"/>
      <c r="G126" s="167">
        <v>0.0002</v>
      </c>
      <c r="H126" s="170"/>
      <c r="I126" s="171">
        <v>0.000152</v>
      </c>
      <c r="J126" s="170"/>
      <c r="K126" s="167">
        <v>0.000124</v>
      </c>
      <c r="L126" s="112"/>
      <c r="M126" s="241" t="s">
        <v>0</v>
      </c>
      <c r="N126" s="172"/>
      <c r="O126" s="240" t="s">
        <v>0</v>
      </c>
      <c r="P126" s="2"/>
    </row>
    <row r="127" spans="1:16" s="23" customFormat="1" ht="12">
      <c r="A127" s="76" t="s">
        <v>224</v>
      </c>
      <c r="B127" s="99">
        <v>722</v>
      </c>
      <c r="C127" s="100"/>
      <c r="D127" s="34"/>
      <c r="E127" s="171">
        <v>0.000947</v>
      </c>
      <c r="F127" s="170"/>
      <c r="G127" s="167">
        <v>0.000737</v>
      </c>
      <c r="H127" s="169"/>
      <c r="I127" s="171">
        <v>0.00056</v>
      </c>
      <c r="J127" s="178"/>
      <c r="K127" s="167">
        <v>0.000458</v>
      </c>
      <c r="L127" s="112"/>
      <c r="M127" s="241" t="s">
        <v>0</v>
      </c>
      <c r="N127" s="172"/>
      <c r="O127" s="240" t="s">
        <v>0</v>
      </c>
      <c r="P127" s="2"/>
    </row>
    <row r="128" spans="1:16" s="23" customFormat="1" ht="12">
      <c r="A128" s="76" t="s">
        <v>106</v>
      </c>
      <c r="B128" s="99">
        <v>725</v>
      </c>
      <c r="C128" s="100"/>
      <c r="D128" s="34"/>
      <c r="E128" s="171">
        <v>0.001744</v>
      </c>
      <c r="F128" s="170"/>
      <c r="G128" s="167">
        <v>0.001358</v>
      </c>
      <c r="H128" s="170"/>
      <c r="I128" s="171">
        <v>0.001031</v>
      </c>
      <c r="J128" s="170"/>
      <c r="K128" s="167">
        <v>0.000843</v>
      </c>
      <c r="L128" s="112"/>
      <c r="M128" s="258" t="s">
        <v>0</v>
      </c>
      <c r="N128" s="57"/>
      <c r="O128" s="259" t="s">
        <v>0</v>
      </c>
      <c r="P128" s="2"/>
    </row>
    <row r="129" spans="1:16" s="23" customFormat="1" ht="12">
      <c r="A129" s="76" t="s">
        <v>13</v>
      </c>
      <c r="B129" s="99">
        <v>726</v>
      </c>
      <c r="C129" s="100"/>
      <c r="D129" s="34"/>
      <c r="E129" s="171">
        <v>0.006802</v>
      </c>
      <c r="F129" s="170"/>
      <c r="G129" s="167">
        <v>0.005295</v>
      </c>
      <c r="H129" s="169"/>
      <c r="I129" s="171">
        <v>0.004021</v>
      </c>
      <c r="J129" s="178"/>
      <c r="K129" s="167">
        <v>0.003288</v>
      </c>
      <c r="L129" s="112"/>
      <c r="M129" s="241" t="s">
        <v>0</v>
      </c>
      <c r="N129" s="172"/>
      <c r="O129" s="240" t="s">
        <v>0</v>
      </c>
      <c r="P129" s="2"/>
    </row>
    <row r="130" spans="1:16" s="23" customFormat="1" ht="12">
      <c r="A130" s="76" t="s">
        <v>29</v>
      </c>
      <c r="B130" s="99">
        <v>727</v>
      </c>
      <c r="C130" s="100"/>
      <c r="D130" s="34"/>
      <c r="E130" s="171">
        <v>0.001327</v>
      </c>
      <c r="F130" s="170"/>
      <c r="G130" s="167">
        <v>0.001033</v>
      </c>
      <c r="H130" s="169"/>
      <c r="I130" s="171">
        <v>0.000784</v>
      </c>
      <c r="J130" s="178"/>
      <c r="K130" s="167">
        <v>0.000641</v>
      </c>
      <c r="L130" s="112"/>
      <c r="M130" s="241" t="s">
        <v>0</v>
      </c>
      <c r="N130" s="172"/>
      <c r="O130" s="240" t="s">
        <v>0</v>
      </c>
      <c r="P130" s="2"/>
    </row>
    <row r="131" spans="1:16" s="23" customFormat="1" ht="12">
      <c r="A131" s="76" t="s">
        <v>23</v>
      </c>
      <c r="B131" s="99">
        <v>731</v>
      </c>
      <c r="C131" s="100"/>
      <c r="D131" s="34"/>
      <c r="E131" s="171">
        <v>0.000552</v>
      </c>
      <c r="F131" s="170"/>
      <c r="G131" s="167">
        <v>0.00043</v>
      </c>
      <c r="H131" s="170"/>
      <c r="I131" s="171">
        <v>0.000327</v>
      </c>
      <c r="J131" s="170"/>
      <c r="K131" s="167">
        <v>0.000267</v>
      </c>
      <c r="L131" s="112"/>
      <c r="M131" s="241" t="s">
        <v>0</v>
      </c>
      <c r="N131" s="172"/>
      <c r="O131" s="240" t="s">
        <v>0</v>
      </c>
      <c r="P131" s="2"/>
    </row>
    <row r="132" spans="1:16" s="23" customFormat="1" ht="12">
      <c r="A132" s="76" t="s">
        <v>721</v>
      </c>
      <c r="B132" s="99">
        <v>734</v>
      </c>
      <c r="C132" s="100"/>
      <c r="D132" s="34"/>
      <c r="E132" s="171">
        <v>0.000741</v>
      </c>
      <c r="F132" s="170"/>
      <c r="G132" s="167">
        <v>0.000577</v>
      </c>
      <c r="H132" s="169"/>
      <c r="I132" s="171">
        <v>0.000438</v>
      </c>
      <c r="J132" s="170"/>
      <c r="K132" s="167">
        <v>0.000358</v>
      </c>
      <c r="L132" s="112"/>
      <c r="M132" s="241" t="s">
        <v>0</v>
      </c>
      <c r="N132" s="172"/>
      <c r="O132" s="240" t="s">
        <v>0</v>
      </c>
      <c r="P132" s="2"/>
    </row>
    <row r="133" spans="1:16" s="23" customFormat="1" ht="12">
      <c r="A133" s="76" t="s">
        <v>638</v>
      </c>
      <c r="B133" s="99">
        <v>735</v>
      </c>
      <c r="C133" s="100"/>
      <c r="D133" s="34"/>
      <c r="E133" s="171">
        <v>0.000807</v>
      </c>
      <c r="F133" s="170"/>
      <c r="G133" s="167">
        <v>0.000628</v>
      </c>
      <c r="H133" s="170"/>
      <c r="I133" s="171">
        <v>0.000477</v>
      </c>
      <c r="J133" s="170"/>
      <c r="K133" s="167">
        <v>0.00039</v>
      </c>
      <c r="L133" s="112"/>
      <c r="M133" s="241" t="s">
        <v>0</v>
      </c>
      <c r="N133" s="172"/>
      <c r="O133" s="240" t="s">
        <v>0</v>
      </c>
      <c r="P133" s="2"/>
    </row>
    <row r="134" spans="1:16" s="23" customFormat="1" ht="12">
      <c r="A134" s="76" t="s">
        <v>102</v>
      </c>
      <c r="B134" s="99">
        <v>738</v>
      </c>
      <c r="C134" s="100"/>
      <c r="D134" s="34"/>
      <c r="E134" s="171">
        <v>0.000816</v>
      </c>
      <c r="F134" s="170"/>
      <c r="G134" s="167">
        <v>0.000635</v>
      </c>
      <c r="H134" s="170"/>
      <c r="I134" s="171">
        <v>0.000482</v>
      </c>
      <c r="J134" s="170"/>
      <c r="K134" s="167">
        <v>0.000394</v>
      </c>
      <c r="L134" s="112"/>
      <c r="M134" s="241" t="s">
        <v>0</v>
      </c>
      <c r="N134" s="172"/>
      <c r="O134" s="240" t="s">
        <v>0</v>
      </c>
      <c r="P134" s="2"/>
    </row>
    <row r="135" spans="1:16" s="23" customFormat="1" ht="12">
      <c r="A135" s="76" t="s">
        <v>110</v>
      </c>
      <c r="B135" s="99">
        <v>740</v>
      </c>
      <c r="C135" s="100"/>
      <c r="D135" s="34"/>
      <c r="E135" s="171">
        <v>0.012203</v>
      </c>
      <c r="F135" s="170"/>
      <c r="G135" s="167">
        <v>0.0095</v>
      </c>
      <c r="H135" s="169"/>
      <c r="I135" s="171">
        <v>0.007215</v>
      </c>
      <c r="J135" s="170"/>
      <c r="K135" s="167">
        <v>0.005899</v>
      </c>
      <c r="L135" s="112"/>
      <c r="M135" s="241" t="s">
        <v>0</v>
      </c>
      <c r="N135" s="172"/>
      <c r="O135" s="240" t="s">
        <v>0</v>
      </c>
      <c r="P135" s="2"/>
    </row>
    <row r="136" spans="1:16" s="23" customFormat="1" ht="12">
      <c r="A136" s="76" t="s">
        <v>36</v>
      </c>
      <c r="B136" s="99">
        <v>741</v>
      </c>
      <c r="C136" s="100"/>
      <c r="D136" s="34"/>
      <c r="E136" s="171">
        <v>0.001888</v>
      </c>
      <c r="F136" s="177"/>
      <c r="G136" s="167">
        <v>0.00147</v>
      </c>
      <c r="H136" s="169"/>
      <c r="I136" s="171">
        <v>0.001117</v>
      </c>
      <c r="J136" s="179"/>
      <c r="K136" s="167">
        <v>0.000913</v>
      </c>
      <c r="L136" s="112"/>
      <c r="M136" s="241" t="s">
        <v>0</v>
      </c>
      <c r="N136" s="172"/>
      <c r="O136" s="240" t="s">
        <v>0</v>
      </c>
      <c r="P136" s="2"/>
    </row>
    <row r="137" spans="1:16" s="23" customFormat="1" ht="12">
      <c r="A137" s="76" t="s">
        <v>292</v>
      </c>
      <c r="B137" s="99">
        <v>742</v>
      </c>
      <c r="C137" s="100"/>
      <c r="D137" s="34"/>
      <c r="E137" s="171">
        <v>0.008919</v>
      </c>
      <c r="F137" s="170"/>
      <c r="G137" s="167">
        <v>0.006943</v>
      </c>
      <c r="H137" s="169"/>
      <c r="I137" s="171">
        <v>0.005272</v>
      </c>
      <c r="J137" s="170"/>
      <c r="K137" s="167">
        <v>0.004311</v>
      </c>
      <c r="L137" s="112"/>
      <c r="M137" s="241" t="s">
        <v>0</v>
      </c>
      <c r="N137" s="172"/>
      <c r="O137" s="240" t="s">
        <v>0</v>
      </c>
      <c r="P137" s="2"/>
    </row>
    <row r="138" spans="1:16" s="23" customFormat="1" ht="12">
      <c r="A138" s="76" t="s">
        <v>8</v>
      </c>
      <c r="B138" s="99">
        <v>744</v>
      </c>
      <c r="C138" s="100"/>
      <c r="D138" s="34"/>
      <c r="E138" s="171">
        <v>0.000362</v>
      </c>
      <c r="F138" s="170"/>
      <c r="G138" s="167">
        <v>0.000282</v>
      </c>
      <c r="H138" s="169"/>
      <c r="I138" s="171">
        <v>0.000214</v>
      </c>
      <c r="J138" s="170"/>
      <c r="K138" s="167">
        <v>0.000175</v>
      </c>
      <c r="L138" s="112"/>
      <c r="M138" s="241" t="s">
        <v>0</v>
      </c>
      <c r="N138" s="172"/>
      <c r="O138" s="240" t="s">
        <v>0</v>
      </c>
      <c r="P138" s="2"/>
    </row>
    <row r="139" spans="1:16" s="23" customFormat="1" ht="12">
      <c r="A139" s="76" t="s">
        <v>744</v>
      </c>
      <c r="B139" s="99">
        <v>762</v>
      </c>
      <c r="C139" s="100"/>
      <c r="D139" s="34"/>
      <c r="E139" s="171">
        <v>0.000602</v>
      </c>
      <c r="F139" s="170"/>
      <c r="G139" s="167">
        <v>0.000469</v>
      </c>
      <c r="H139" s="169"/>
      <c r="I139" s="171">
        <v>0.000356</v>
      </c>
      <c r="J139" s="170"/>
      <c r="K139" s="167">
        <v>0.000291</v>
      </c>
      <c r="L139" s="112"/>
      <c r="M139" s="241" t="s">
        <v>0</v>
      </c>
      <c r="N139" s="172"/>
      <c r="O139" s="240" t="s">
        <v>0</v>
      </c>
      <c r="P139" s="2"/>
    </row>
    <row r="140" spans="1:16" s="23" customFormat="1" ht="12">
      <c r="A140" s="76" t="s">
        <v>310</v>
      </c>
      <c r="B140" s="99">
        <v>764</v>
      </c>
      <c r="C140" s="100"/>
      <c r="D140" s="34"/>
      <c r="E140" s="171">
        <v>0.000899</v>
      </c>
      <c r="F140" s="170"/>
      <c r="G140" s="167">
        <v>0.0007</v>
      </c>
      <c r="H140" s="170"/>
      <c r="I140" s="171">
        <v>0.000532</v>
      </c>
      <c r="J140" s="170"/>
      <c r="K140" s="167">
        <v>0.000435</v>
      </c>
      <c r="L140" s="112"/>
      <c r="M140" s="241" t="s">
        <v>0</v>
      </c>
      <c r="N140" s="172"/>
      <c r="O140" s="240" t="s">
        <v>0</v>
      </c>
      <c r="P140" s="2"/>
    </row>
    <row r="141" spans="1:16" s="23" customFormat="1" ht="12">
      <c r="A141" s="76" t="s">
        <v>27</v>
      </c>
      <c r="B141" s="99">
        <v>765</v>
      </c>
      <c r="C141" s="100"/>
      <c r="D141" s="34"/>
      <c r="E141" s="171">
        <v>0.002712</v>
      </c>
      <c r="F141" s="170"/>
      <c r="G141" s="167">
        <v>0.002111</v>
      </c>
      <c r="H141" s="170"/>
      <c r="I141" s="171">
        <v>0.001603</v>
      </c>
      <c r="J141" s="170"/>
      <c r="K141" s="167">
        <v>0.001311</v>
      </c>
      <c r="L141" s="112"/>
      <c r="M141" s="241" t="s">
        <v>0</v>
      </c>
      <c r="N141" s="172"/>
      <c r="O141" s="240" t="s">
        <v>0</v>
      </c>
      <c r="P141" s="2"/>
    </row>
    <row r="142" spans="1:16" s="23" customFormat="1" ht="12">
      <c r="A142" s="76" t="s">
        <v>80</v>
      </c>
      <c r="B142" s="99">
        <v>766</v>
      </c>
      <c r="C142" s="100"/>
      <c r="D142" s="34"/>
      <c r="E142" s="171">
        <v>0.05246</v>
      </c>
      <c r="F142" s="170"/>
      <c r="G142" s="167">
        <v>0.040838</v>
      </c>
      <c r="H142" s="169"/>
      <c r="I142" s="171">
        <v>0.031012</v>
      </c>
      <c r="J142" s="178"/>
      <c r="K142" s="167">
        <v>0.025357</v>
      </c>
      <c r="L142" s="112"/>
      <c r="M142" s="241" t="s">
        <v>0</v>
      </c>
      <c r="N142" s="172"/>
      <c r="O142" s="240" t="s">
        <v>0</v>
      </c>
      <c r="P142" s="2"/>
    </row>
    <row r="143" spans="1:16" s="23" customFormat="1" ht="12">
      <c r="A143" s="76" t="s">
        <v>41</v>
      </c>
      <c r="B143" s="99">
        <v>772</v>
      </c>
      <c r="C143" s="100"/>
      <c r="D143" s="34"/>
      <c r="E143" s="171">
        <v>0.001125</v>
      </c>
      <c r="F143" s="170"/>
      <c r="G143" s="167">
        <v>0.000876</v>
      </c>
      <c r="H143" s="169"/>
      <c r="I143" s="171">
        <v>0.000665</v>
      </c>
      <c r="J143" s="170"/>
      <c r="K143" s="167">
        <v>0.000544</v>
      </c>
      <c r="L143" s="112"/>
      <c r="M143" s="241" t="s">
        <v>0</v>
      </c>
      <c r="N143" s="172"/>
      <c r="O143" s="240" t="s">
        <v>0</v>
      </c>
      <c r="P143" s="2"/>
    </row>
    <row r="144" spans="1:16" s="23" customFormat="1" ht="12">
      <c r="A144" s="76" t="s">
        <v>48</v>
      </c>
      <c r="B144" s="99">
        <v>777</v>
      </c>
      <c r="C144" s="100"/>
      <c r="D144" s="34"/>
      <c r="E144" s="171">
        <v>0.000545</v>
      </c>
      <c r="F144" s="170"/>
      <c r="G144" s="167">
        <v>0.000424</v>
      </c>
      <c r="H144" s="169"/>
      <c r="I144" s="171">
        <v>0.000322</v>
      </c>
      <c r="J144" s="170"/>
      <c r="K144" s="167">
        <v>0.000263</v>
      </c>
      <c r="L144" s="112"/>
      <c r="M144" s="241" t="s">
        <v>0</v>
      </c>
      <c r="N144" s="172"/>
      <c r="O144" s="240" t="s">
        <v>0</v>
      </c>
      <c r="P144" s="2"/>
    </row>
    <row r="145" spans="1:16" s="23" customFormat="1" ht="12">
      <c r="A145" s="76" t="s">
        <v>722</v>
      </c>
      <c r="B145" s="99">
        <v>787</v>
      </c>
      <c r="C145" s="100"/>
      <c r="D145" s="34"/>
      <c r="E145" s="171">
        <v>0.003034</v>
      </c>
      <c r="F145" s="170"/>
      <c r="G145" s="167">
        <v>0.002362</v>
      </c>
      <c r="H145" s="169"/>
      <c r="I145" s="171">
        <v>0.001794</v>
      </c>
      <c r="J145" s="170"/>
      <c r="K145" s="167">
        <v>0.001467</v>
      </c>
      <c r="L145" s="112"/>
      <c r="M145" s="241" t="s">
        <v>0</v>
      </c>
      <c r="N145" s="172"/>
      <c r="O145" s="240" t="s">
        <v>0</v>
      </c>
      <c r="P145" s="2"/>
    </row>
    <row r="146" spans="1:16" s="23" customFormat="1" ht="12">
      <c r="A146" s="76" t="s">
        <v>221</v>
      </c>
      <c r="B146" s="99">
        <v>791</v>
      </c>
      <c r="C146" s="100"/>
      <c r="D146" s="34"/>
      <c r="E146" s="171">
        <v>0.020194</v>
      </c>
      <c r="F146" s="170"/>
      <c r="G146" s="167">
        <v>0.01572</v>
      </c>
      <c r="H146" s="169"/>
      <c r="I146" s="171">
        <v>0.011938</v>
      </c>
      <c r="J146" s="170"/>
      <c r="K146" s="167">
        <v>0.009761</v>
      </c>
      <c r="L146" s="112"/>
      <c r="M146" s="241" t="s">
        <v>0</v>
      </c>
      <c r="N146" s="172"/>
      <c r="O146" s="240" t="s">
        <v>0</v>
      </c>
      <c r="P146" s="2"/>
    </row>
    <row r="147" spans="1:16" s="23" customFormat="1" ht="12">
      <c r="A147" s="76" t="s">
        <v>637</v>
      </c>
      <c r="B147" s="99">
        <v>792</v>
      </c>
      <c r="C147" s="100"/>
      <c r="D147" s="34"/>
      <c r="E147" s="171">
        <v>0.002888</v>
      </c>
      <c r="F147" s="170"/>
      <c r="G147" s="167">
        <v>0.002248</v>
      </c>
      <c r="H147" s="170"/>
      <c r="I147" s="171">
        <v>0.001707</v>
      </c>
      <c r="J147" s="170"/>
      <c r="K147" s="167">
        <v>0.001396</v>
      </c>
      <c r="L147" s="112"/>
      <c r="M147" s="241" t="s">
        <v>0</v>
      </c>
      <c r="N147" s="172"/>
      <c r="O147" s="240" t="s">
        <v>0</v>
      </c>
      <c r="P147" s="2"/>
    </row>
    <row r="148" spans="1:16" s="23" customFormat="1" ht="12">
      <c r="A148" s="76" t="s">
        <v>38</v>
      </c>
      <c r="B148" s="99">
        <v>793</v>
      </c>
      <c r="C148" s="100"/>
      <c r="D148" s="34"/>
      <c r="E148" s="171">
        <v>0.01617</v>
      </c>
      <c r="F148" s="170"/>
      <c r="G148" s="167">
        <v>0.012588</v>
      </c>
      <c r="H148" s="169"/>
      <c r="I148" s="171">
        <v>0.009559</v>
      </c>
      <c r="J148" s="170"/>
      <c r="K148" s="167">
        <v>0.007816</v>
      </c>
      <c r="L148" s="112"/>
      <c r="M148" s="241" t="s">
        <v>0</v>
      </c>
      <c r="N148" s="172"/>
      <c r="O148" s="240" t="s">
        <v>0</v>
      </c>
      <c r="P148" s="2"/>
    </row>
    <row r="149" spans="1:16" s="23" customFormat="1" ht="12">
      <c r="A149" s="76" t="s">
        <v>181</v>
      </c>
      <c r="B149" s="99">
        <v>796</v>
      </c>
      <c r="C149" s="100"/>
      <c r="D149" s="34"/>
      <c r="E149" s="171">
        <v>0.004023</v>
      </c>
      <c r="F149" s="170"/>
      <c r="G149" s="167">
        <v>0.003132</v>
      </c>
      <c r="H149" s="169"/>
      <c r="I149" s="171">
        <v>0.002379</v>
      </c>
      <c r="J149" s="170"/>
      <c r="K149" s="167">
        <v>0.001945</v>
      </c>
      <c r="L149" s="112"/>
      <c r="M149" s="241" t="s">
        <v>0</v>
      </c>
      <c r="N149" s="172"/>
      <c r="O149" s="240" t="s">
        <v>0</v>
      </c>
      <c r="P149" s="2"/>
    </row>
    <row r="150" spans="1:16" s="23" customFormat="1" ht="12">
      <c r="A150" s="76" t="s">
        <v>779</v>
      </c>
      <c r="B150" s="99">
        <v>797</v>
      </c>
      <c r="C150" s="100"/>
      <c r="D150" s="34"/>
      <c r="E150" s="171">
        <v>0.005881</v>
      </c>
      <c r="F150" s="170"/>
      <c r="G150" s="167">
        <v>0.004578</v>
      </c>
      <c r="H150" s="169"/>
      <c r="I150" s="171">
        <v>0.003477</v>
      </c>
      <c r="J150" s="170"/>
      <c r="K150" s="167">
        <v>0.002843</v>
      </c>
      <c r="L150" s="112"/>
      <c r="M150" s="241" t="s">
        <v>0</v>
      </c>
      <c r="N150" s="172"/>
      <c r="O150" s="240" t="s">
        <v>0</v>
      </c>
      <c r="P150" s="2"/>
    </row>
    <row r="151" spans="1:16" s="23" customFormat="1" ht="12">
      <c r="A151" s="76" t="s">
        <v>111</v>
      </c>
      <c r="B151" s="99">
        <v>799</v>
      </c>
      <c r="C151" s="100"/>
      <c r="D151" s="34"/>
      <c r="E151" s="171">
        <v>0.000965</v>
      </c>
      <c r="F151" s="170"/>
      <c r="G151" s="167">
        <v>0.000751</v>
      </c>
      <c r="H151" s="169"/>
      <c r="I151" s="171">
        <v>0.00057</v>
      </c>
      <c r="J151" s="170"/>
      <c r="K151" s="167">
        <v>0.000466</v>
      </c>
      <c r="L151" s="112"/>
      <c r="M151" s="241" t="s">
        <v>0</v>
      </c>
      <c r="N151" s="172"/>
      <c r="O151" s="240" t="s">
        <v>0</v>
      </c>
      <c r="P151" s="2"/>
    </row>
    <row r="152" spans="1:16" s="23" customFormat="1" ht="12">
      <c r="A152" s="76" t="s">
        <v>723</v>
      </c>
      <c r="B152" s="99">
        <v>801</v>
      </c>
      <c r="C152" s="100"/>
      <c r="D152" s="34"/>
      <c r="E152" s="171">
        <v>2.013113</v>
      </c>
      <c r="F152" s="170"/>
      <c r="G152" s="167">
        <v>1.567142</v>
      </c>
      <c r="H152" s="169"/>
      <c r="I152" s="171">
        <v>1.190091</v>
      </c>
      <c r="J152" s="170"/>
      <c r="K152" s="167">
        <v>0.973069</v>
      </c>
      <c r="L152" s="112"/>
      <c r="M152" s="241" t="s">
        <v>0</v>
      </c>
      <c r="N152" s="172"/>
      <c r="O152" s="240" t="s">
        <v>0</v>
      </c>
      <c r="P152" s="2"/>
    </row>
    <row r="153" spans="1:16" s="23" customFormat="1" ht="12">
      <c r="A153" s="76" t="s">
        <v>65</v>
      </c>
      <c r="B153" s="99">
        <v>805</v>
      </c>
      <c r="C153" s="100"/>
      <c r="D153" s="34"/>
      <c r="E153" s="171">
        <v>0.006635</v>
      </c>
      <c r="F153" s="170"/>
      <c r="G153" s="167">
        <v>0.005165</v>
      </c>
      <c r="H153" s="169"/>
      <c r="I153" s="171">
        <v>0.003922</v>
      </c>
      <c r="J153" s="170"/>
      <c r="K153" s="167">
        <v>0.003207</v>
      </c>
      <c r="L153" s="112"/>
      <c r="M153" s="241" t="s">
        <v>0</v>
      </c>
      <c r="N153" s="172"/>
      <c r="O153" s="240" t="s">
        <v>0</v>
      </c>
      <c r="P153" s="2"/>
    </row>
    <row r="154" spans="1:16" s="23" customFormat="1" ht="12">
      <c r="A154" s="76" t="s">
        <v>268</v>
      </c>
      <c r="B154" s="99">
        <v>807</v>
      </c>
      <c r="C154" s="100">
        <v>490</v>
      </c>
      <c r="D154" s="34"/>
      <c r="E154" s="171" t="s">
        <v>0</v>
      </c>
      <c r="F154" s="170"/>
      <c r="G154" s="167" t="s">
        <v>0</v>
      </c>
      <c r="H154" s="169"/>
      <c r="I154" s="171" t="s">
        <v>0</v>
      </c>
      <c r="J154" s="170"/>
      <c r="K154" s="167" t="s">
        <v>0</v>
      </c>
      <c r="L154" s="112"/>
      <c r="M154" s="241" t="s">
        <v>0</v>
      </c>
      <c r="N154" s="172"/>
      <c r="O154" s="240" t="s">
        <v>0</v>
      </c>
      <c r="P154" s="2"/>
    </row>
    <row r="155" spans="1:16" s="23" customFormat="1" ht="12">
      <c r="A155" s="76" t="s">
        <v>212</v>
      </c>
      <c r="B155" s="99">
        <v>810</v>
      </c>
      <c r="C155" s="100"/>
      <c r="D155" s="34"/>
      <c r="E155" s="171">
        <v>0.000257</v>
      </c>
      <c r="F155" s="170"/>
      <c r="G155" s="167">
        <v>0.0002</v>
      </c>
      <c r="H155" s="169"/>
      <c r="I155" s="171">
        <v>0.000152</v>
      </c>
      <c r="J155" s="170"/>
      <c r="K155" s="167">
        <v>0.000124</v>
      </c>
      <c r="L155" s="112"/>
      <c r="M155" s="241" t="s">
        <v>0</v>
      </c>
      <c r="N155" s="172"/>
      <c r="O155" s="240" t="s">
        <v>0</v>
      </c>
      <c r="P155" s="2"/>
    </row>
    <row r="156" spans="1:16" s="23" customFormat="1" ht="12">
      <c r="A156" s="76" t="s">
        <v>4</v>
      </c>
      <c r="B156" s="99">
        <v>811</v>
      </c>
      <c r="C156" s="100"/>
      <c r="D156" s="34"/>
      <c r="E156" s="171">
        <v>0.005032</v>
      </c>
      <c r="F156" s="170"/>
      <c r="G156" s="167">
        <v>0.003917</v>
      </c>
      <c r="H156" s="170"/>
      <c r="I156" s="171">
        <v>0.002974</v>
      </c>
      <c r="J156" s="170"/>
      <c r="K156" s="167">
        <v>0.002432</v>
      </c>
      <c r="L156" s="112"/>
      <c r="M156" s="241" t="s">
        <v>0</v>
      </c>
      <c r="N156" s="172"/>
      <c r="O156" s="240" t="s">
        <v>0</v>
      </c>
      <c r="P156" s="2"/>
    </row>
    <row r="157" spans="1:16" s="23" customFormat="1" ht="12">
      <c r="A157" s="76" t="s">
        <v>5</v>
      </c>
      <c r="B157" s="99">
        <v>812</v>
      </c>
      <c r="C157" s="100"/>
      <c r="D157" s="34"/>
      <c r="E157" s="171">
        <v>0.003536</v>
      </c>
      <c r="F157" s="170"/>
      <c r="G157" s="167">
        <v>0.002753</v>
      </c>
      <c r="H157" s="169"/>
      <c r="I157" s="171">
        <v>0.00209</v>
      </c>
      <c r="J157" s="170"/>
      <c r="K157" s="167">
        <v>0.001709</v>
      </c>
      <c r="L157" s="112"/>
      <c r="M157" s="241" t="s">
        <v>0</v>
      </c>
      <c r="N157" s="172"/>
      <c r="O157" s="240" t="s">
        <v>0</v>
      </c>
      <c r="P157" s="2"/>
    </row>
    <row r="158" spans="1:16" s="23" customFormat="1" ht="12">
      <c r="A158" s="76" t="s">
        <v>11</v>
      </c>
      <c r="B158" s="99">
        <v>813</v>
      </c>
      <c r="C158" s="100"/>
      <c r="D158" s="34"/>
      <c r="E158" s="171">
        <v>0.066952</v>
      </c>
      <c r="F158" s="170"/>
      <c r="G158" s="167">
        <v>0.05212</v>
      </c>
      <c r="H158" s="170"/>
      <c r="I158" s="171">
        <v>0.03958</v>
      </c>
      <c r="J158" s="170"/>
      <c r="K158" s="167">
        <v>0.032362</v>
      </c>
      <c r="L158" s="112"/>
      <c r="M158" s="241" t="s">
        <v>0</v>
      </c>
      <c r="N158" s="172"/>
      <c r="O158" s="240" t="s">
        <v>0</v>
      </c>
      <c r="P158" s="2"/>
    </row>
    <row r="159" spans="1:16" s="23" customFormat="1" ht="12">
      <c r="A159" s="76" t="s">
        <v>7</v>
      </c>
      <c r="B159" s="99">
        <v>816</v>
      </c>
      <c r="C159" s="100"/>
      <c r="D159" s="34"/>
      <c r="E159" s="171">
        <v>0.004129</v>
      </c>
      <c r="F159" s="170"/>
      <c r="G159" s="167">
        <v>0.003214</v>
      </c>
      <c r="H159" s="169"/>
      <c r="I159" s="171">
        <v>0.002441</v>
      </c>
      <c r="J159" s="170"/>
      <c r="K159" s="167">
        <v>0.001996</v>
      </c>
      <c r="L159" s="112"/>
      <c r="M159" s="241" t="s">
        <v>0</v>
      </c>
      <c r="N159" s="172"/>
      <c r="O159" s="240" t="s">
        <v>0</v>
      </c>
      <c r="P159" s="2"/>
    </row>
    <row r="160" spans="1:16" s="23" customFormat="1" ht="12">
      <c r="A160" s="76" t="s">
        <v>57</v>
      </c>
      <c r="B160" s="99">
        <v>817</v>
      </c>
      <c r="C160" s="100"/>
      <c r="D160" s="34"/>
      <c r="E160" s="171">
        <v>0.102734</v>
      </c>
      <c r="F160" s="170"/>
      <c r="G160" s="167">
        <v>0.079975</v>
      </c>
      <c r="H160" s="169"/>
      <c r="I160" s="171">
        <v>0.060733</v>
      </c>
      <c r="J160" s="170"/>
      <c r="K160" s="167">
        <v>0.049658</v>
      </c>
      <c r="L160" s="112"/>
      <c r="M160" s="241" t="s">
        <v>0</v>
      </c>
      <c r="N160" s="172"/>
      <c r="O160" s="240" t="s">
        <v>0</v>
      </c>
      <c r="P160" s="2"/>
    </row>
    <row r="161" spans="1:16" s="23" customFormat="1" ht="12">
      <c r="A161" s="76" t="s">
        <v>140</v>
      </c>
      <c r="B161" s="99">
        <v>818</v>
      </c>
      <c r="C161" s="100"/>
      <c r="D161" s="34"/>
      <c r="E161" s="171">
        <v>0.000619</v>
      </c>
      <c r="F161" s="170"/>
      <c r="G161" s="167">
        <v>0.000482</v>
      </c>
      <c r="H161" s="169"/>
      <c r="I161" s="171">
        <v>0.000366</v>
      </c>
      <c r="J161" s="170"/>
      <c r="K161" s="167">
        <v>0.000299</v>
      </c>
      <c r="L161" s="112"/>
      <c r="M161" s="241" t="s">
        <v>0</v>
      </c>
      <c r="N161" s="172"/>
      <c r="O161" s="240" t="s">
        <v>0</v>
      </c>
      <c r="P161" s="2"/>
    </row>
    <row r="162" spans="1:16" s="23" customFormat="1" ht="12">
      <c r="A162" s="76" t="s">
        <v>14</v>
      </c>
      <c r="B162" s="99">
        <v>819</v>
      </c>
      <c r="C162" s="100"/>
      <c r="D162" s="34"/>
      <c r="E162" s="171">
        <v>0.003607</v>
      </c>
      <c r="F162" s="170"/>
      <c r="G162" s="167">
        <v>0.002808</v>
      </c>
      <c r="H162" s="169"/>
      <c r="I162" s="171">
        <v>0.002133</v>
      </c>
      <c r="J162" s="170"/>
      <c r="K162" s="167">
        <v>0.001744</v>
      </c>
      <c r="L162" s="112"/>
      <c r="M162" s="241" t="s">
        <v>0</v>
      </c>
      <c r="N162" s="172"/>
      <c r="O162" s="240" t="s">
        <v>0</v>
      </c>
      <c r="P162" s="2"/>
    </row>
    <row r="163" spans="1:16" s="23" customFormat="1" ht="12">
      <c r="A163" s="76" t="s">
        <v>112</v>
      </c>
      <c r="B163" s="99">
        <v>820</v>
      </c>
      <c r="C163" s="100"/>
      <c r="D163" s="34"/>
      <c r="E163" s="171">
        <v>0.052548</v>
      </c>
      <c r="F163" s="170"/>
      <c r="G163" s="167">
        <v>0.040907</v>
      </c>
      <c r="H163" s="169"/>
      <c r="I163" s="171">
        <v>0.031065</v>
      </c>
      <c r="J163" s="170"/>
      <c r="K163" s="167">
        <v>0.0254</v>
      </c>
      <c r="L163" s="112"/>
      <c r="M163" s="241" t="s">
        <v>0</v>
      </c>
      <c r="N163" s="172"/>
      <c r="O163" s="240" t="s">
        <v>0</v>
      </c>
      <c r="P163" s="2"/>
    </row>
    <row r="164" spans="1:16" s="23" customFormat="1" ht="12">
      <c r="A164" s="76" t="s">
        <v>780</v>
      </c>
      <c r="B164" s="99">
        <v>823</v>
      </c>
      <c r="C164" s="100"/>
      <c r="D164" s="34"/>
      <c r="E164" s="171">
        <v>0.447734</v>
      </c>
      <c r="F164" s="170"/>
      <c r="G164" s="167">
        <v>0.348546</v>
      </c>
      <c r="H164" s="169"/>
      <c r="I164" s="171">
        <v>0.264687</v>
      </c>
      <c r="J164" s="170"/>
      <c r="K164" s="167">
        <v>0.216419</v>
      </c>
      <c r="L164" s="112"/>
      <c r="M164" s="241" t="s">
        <v>0</v>
      </c>
      <c r="N164" s="172"/>
      <c r="O164" s="240" t="s">
        <v>0</v>
      </c>
      <c r="P164" s="2"/>
    </row>
    <row r="165" spans="1:16" s="23" customFormat="1" ht="12">
      <c r="A165" s="76" t="s">
        <v>19</v>
      </c>
      <c r="B165" s="99">
        <v>825</v>
      </c>
      <c r="C165" s="100">
        <v>801</v>
      </c>
      <c r="D165" s="34"/>
      <c r="E165" s="171" t="s">
        <v>0</v>
      </c>
      <c r="F165" s="170"/>
      <c r="G165" s="167" t="s">
        <v>0</v>
      </c>
      <c r="H165" s="169"/>
      <c r="I165" s="171" t="s">
        <v>0</v>
      </c>
      <c r="J165" s="170"/>
      <c r="K165" s="167" t="s">
        <v>0</v>
      </c>
      <c r="L165" s="112"/>
      <c r="M165" s="258" t="s">
        <v>0</v>
      </c>
      <c r="N165" s="57"/>
      <c r="O165" s="259" t="s">
        <v>0</v>
      </c>
      <c r="P165" s="2"/>
    </row>
    <row r="166" spans="1:16" s="23" customFormat="1" ht="12">
      <c r="A166" s="76" t="s">
        <v>311</v>
      </c>
      <c r="B166" s="99">
        <v>826</v>
      </c>
      <c r="C166" s="100"/>
      <c r="D166" s="34"/>
      <c r="E166" s="171">
        <v>0.006707</v>
      </c>
      <c r="F166" s="170"/>
      <c r="G166" s="167">
        <v>0.005221</v>
      </c>
      <c r="H166" s="169"/>
      <c r="I166" s="171">
        <v>0.003965</v>
      </c>
      <c r="J166" s="170"/>
      <c r="K166" s="167">
        <v>0.003242</v>
      </c>
      <c r="L166" s="112"/>
      <c r="M166" s="241" t="s">
        <v>0</v>
      </c>
      <c r="N166" s="172"/>
      <c r="O166" s="240" t="s">
        <v>0</v>
      </c>
      <c r="P166" s="2"/>
    </row>
    <row r="167" spans="1:16" s="23" customFormat="1" ht="12">
      <c r="A167" s="76" t="s">
        <v>90</v>
      </c>
      <c r="B167" s="99">
        <v>827</v>
      </c>
      <c r="C167" s="100"/>
      <c r="D167" s="34"/>
      <c r="E167" s="171">
        <v>0.274126</v>
      </c>
      <c r="F167" s="170"/>
      <c r="G167" s="167">
        <v>0.213398</v>
      </c>
      <c r="H167" s="170"/>
      <c r="I167" s="171">
        <v>0.162055</v>
      </c>
      <c r="J167" s="170"/>
      <c r="K167" s="167">
        <v>0.132503</v>
      </c>
      <c r="L167" s="112"/>
      <c r="M167" s="241" t="s">
        <v>0</v>
      </c>
      <c r="N167" s="172"/>
      <c r="O167" s="240" t="s">
        <v>0</v>
      </c>
      <c r="P167" s="2"/>
    </row>
    <row r="168" spans="1:16" s="23" customFormat="1" ht="12">
      <c r="A168" s="76" t="s">
        <v>107</v>
      </c>
      <c r="B168" s="99">
        <v>831</v>
      </c>
      <c r="C168" s="100"/>
      <c r="D168" s="34"/>
      <c r="E168" s="171">
        <v>0.000257</v>
      </c>
      <c r="F168" s="170"/>
      <c r="G168" s="167">
        <v>0.0002</v>
      </c>
      <c r="H168" s="169"/>
      <c r="I168" s="171">
        <v>0.000152</v>
      </c>
      <c r="J168" s="170"/>
      <c r="K168" s="167">
        <v>0.000124</v>
      </c>
      <c r="L168" s="112"/>
      <c r="M168" s="241" t="s">
        <v>0</v>
      </c>
      <c r="N168" s="172"/>
      <c r="O168" s="240" t="s">
        <v>0</v>
      </c>
      <c r="P168" s="2"/>
    </row>
    <row r="169" spans="1:16" s="23" customFormat="1" ht="12">
      <c r="A169" s="76" t="s">
        <v>24</v>
      </c>
      <c r="B169" s="99">
        <v>832</v>
      </c>
      <c r="C169" s="100"/>
      <c r="D169" s="34"/>
      <c r="E169" s="171">
        <v>0.008878</v>
      </c>
      <c r="F169" s="170"/>
      <c r="G169" s="167">
        <v>0.006911</v>
      </c>
      <c r="H169" s="260"/>
      <c r="I169" s="171">
        <v>0.005248</v>
      </c>
      <c r="J169" s="178"/>
      <c r="K169" s="167">
        <v>0.004291</v>
      </c>
      <c r="L169" s="112"/>
      <c r="M169" s="241" t="s">
        <v>0</v>
      </c>
      <c r="N169" s="172"/>
      <c r="O169" s="240" t="s">
        <v>0</v>
      </c>
      <c r="P169" s="2"/>
    </row>
    <row r="170" spans="1:16" s="23" customFormat="1" ht="12">
      <c r="A170" s="76" t="s">
        <v>52</v>
      </c>
      <c r="B170" s="99">
        <v>833</v>
      </c>
      <c r="C170" s="100"/>
      <c r="D170" s="34"/>
      <c r="E170" s="171">
        <v>0.005909</v>
      </c>
      <c r="F170" s="170"/>
      <c r="G170" s="167">
        <v>0.0046</v>
      </c>
      <c r="H170" s="169"/>
      <c r="I170" s="171">
        <v>0.003493</v>
      </c>
      <c r="J170" s="170"/>
      <c r="K170" s="167">
        <v>0.002856</v>
      </c>
      <c r="L170" s="112"/>
      <c r="M170" s="241" t="s">
        <v>0</v>
      </c>
      <c r="N170" s="172"/>
      <c r="O170" s="240" t="s">
        <v>0</v>
      </c>
      <c r="P170" s="2"/>
    </row>
    <row r="171" spans="1:16" s="23" customFormat="1" ht="12">
      <c r="A171" s="76" t="s">
        <v>627</v>
      </c>
      <c r="B171" s="99">
        <v>834</v>
      </c>
      <c r="C171" s="100"/>
      <c r="D171" s="34"/>
      <c r="E171" s="171">
        <v>0.095363</v>
      </c>
      <c r="F171" s="170"/>
      <c r="G171" s="167">
        <v>0.074237</v>
      </c>
      <c r="H171" s="169"/>
      <c r="I171" s="171">
        <v>0.056375</v>
      </c>
      <c r="J171" s="170"/>
      <c r="K171" s="167">
        <v>0.046095</v>
      </c>
      <c r="L171" s="112"/>
      <c r="M171" s="241" t="s">
        <v>0</v>
      </c>
      <c r="N171" s="172"/>
      <c r="O171" s="240" t="s">
        <v>0</v>
      </c>
      <c r="P171" s="2"/>
    </row>
    <row r="172" spans="1:16" s="23" customFormat="1" ht="12">
      <c r="A172" s="76" t="s">
        <v>262</v>
      </c>
      <c r="B172" s="99">
        <v>835</v>
      </c>
      <c r="C172" s="100"/>
      <c r="D172" s="34"/>
      <c r="E172" s="171">
        <v>0.011422</v>
      </c>
      <c r="F172" s="170"/>
      <c r="G172" s="167">
        <v>0.008892</v>
      </c>
      <c r="H172" s="170"/>
      <c r="I172" s="171">
        <v>0.006752</v>
      </c>
      <c r="J172" s="170"/>
      <c r="K172" s="167">
        <v>0.005521</v>
      </c>
      <c r="L172" s="112"/>
      <c r="M172" s="241" t="s">
        <v>0</v>
      </c>
      <c r="N172" s="172"/>
      <c r="O172" s="240" t="s">
        <v>0</v>
      </c>
      <c r="P172" s="2"/>
    </row>
    <row r="173" spans="1:16" s="23" customFormat="1" ht="12">
      <c r="A173" s="76" t="s">
        <v>114</v>
      </c>
      <c r="B173" s="99">
        <v>836</v>
      </c>
      <c r="C173" s="100"/>
      <c r="D173" s="34"/>
      <c r="E173" s="171">
        <v>0.024367</v>
      </c>
      <c r="F173" s="170"/>
      <c r="G173" s="167">
        <v>0.018969</v>
      </c>
      <c r="H173" s="169"/>
      <c r="I173" s="171">
        <v>0.014405</v>
      </c>
      <c r="J173" s="170"/>
      <c r="K173" s="167">
        <v>0.011778</v>
      </c>
      <c r="L173" s="112"/>
      <c r="M173" s="241" t="s">
        <v>0</v>
      </c>
      <c r="N173" s="172"/>
      <c r="O173" s="240" t="s">
        <v>0</v>
      </c>
      <c r="P173" s="2"/>
    </row>
    <row r="174" spans="1:16" s="23" customFormat="1" ht="12">
      <c r="A174" s="76" t="s">
        <v>237</v>
      </c>
      <c r="B174" s="99">
        <v>838</v>
      </c>
      <c r="C174" s="100">
        <v>490</v>
      </c>
      <c r="D174" s="34"/>
      <c r="E174" s="171" t="s">
        <v>0</v>
      </c>
      <c r="F174" s="170"/>
      <c r="G174" s="167" t="s">
        <v>0</v>
      </c>
      <c r="H174" s="169"/>
      <c r="I174" s="171" t="s">
        <v>0</v>
      </c>
      <c r="J174" s="178"/>
      <c r="K174" s="167" t="s">
        <v>0</v>
      </c>
      <c r="L174" s="112"/>
      <c r="M174" s="241" t="s">
        <v>0</v>
      </c>
      <c r="N174" s="172"/>
      <c r="O174" s="240" t="s">
        <v>0</v>
      </c>
      <c r="P174" s="2"/>
    </row>
    <row r="175" spans="1:16" s="23" customFormat="1" ht="12">
      <c r="A175" s="76" t="s">
        <v>121</v>
      </c>
      <c r="B175" s="99">
        <v>839</v>
      </c>
      <c r="C175" s="100"/>
      <c r="D175" s="34"/>
      <c r="E175" s="171">
        <v>0.019165</v>
      </c>
      <c r="F175" s="175"/>
      <c r="G175" s="167">
        <v>0.014919</v>
      </c>
      <c r="H175" s="169"/>
      <c r="I175" s="171">
        <v>0.011329</v>
      </c>
      <c r="J175" s="168"/>
      <c r="K175" s="167">
        <v>0.009263</v>
      </c>
      <c r="L175" s="112"/>
      <c r="M175" s="241" t="s">
        <v>0</v>
      </c>
      <c r="N175" s="172"/>
      <c r="O175" s="240" t="s">
        <v>0</v>
      </c>
      <c r="P175" s="2"/>
    </row>
    <row r="176" spans="1:16" s="23" customFormat="1" ht="12">
      <c r="A176" s="76" t="s">
        <v>26</v>
      </c>
      <c r="B176" s="99">
        <v>840</v>
      </c>
      <c r="C176" s="100"/>
      <c r="D176" s="34"/>
      <c r="E176" s="171">
        <v>0.008451</v>
      </c>
      <c r="F176" s="175"/>
      <c r="G176" s="167">
        <v>0.006579</v>
      </c>
      <c r="H176" s="169"/>
      <c r="I176" s="171">
        <v>0.004996</v>
      </c>
      <c r="J176" s="168"/>
      <c r="K176" s="167">
        <v>0.004085</v>
      </c>
      <c r="L176" s="112"/>
      <c r="M176" s="241" t="s">
        <v>0</v>
      </c>
      <c r="N176" s="172"/>
      <c r="O176" s="240" t="s">
        <v>0</v>
      </c>
      <c r="P176" s="2"/>
    </row>
    <row r="177" spans="1:16" s="23" customFormat="1" ht="12">
      <c r="A177" s="76" t="s">
        <v>6</v>
      </c>
      <c r="B177" s="99">
        <v>841</v>
      </c>
      <c r="C177" s="100"/>
      <c r="D177" s="34"/>
      <c r="E177" s="171">
        <v>0.008775</v>
      </c>
      <c r="F177" s="170"/>
      <c r="G177" s="167">
        <v>0.006831</v>
      </c>
      <c r="H177" s="169"/>
      <c r="I177" s="171">
        <v>0.005187</v>
      </c>
      <c r="J177" s="170"/>
      <c r="K177" s="167">
        <v>0.004241</v>
      </c>
      <c r="L177" s="112"/>
      <c r="M177" s="241" t="s">
        <v>0</v>
      </c>
      <c r="N177" s="172"/>
      <c r="O177" s="240" t="s">
        <v>0</v>
      </c>
      <c r="P177" s="2"/>
    </row>
    <row r="178" spans="1:16" s="23" customFormat="1" ht="12">
      <c r="A178" s="76" t="s">
        <v>10</v>
      </c>
      <c r="B178" s="99">
        <v>842</v>
      </c>
      <c r="C178" s="100">
        <v>870</v>
      </c>
      <c r="D178" s="34"/>
      <c r="E178" s="171" t="s">
        <v>0</v>
      </c>
      <c r="F178" s="170"/>
      <c r="G178" s="167" t="s">
        <v>0</v>
      </c>
      <c r="H178" s="170"/>
      <c r="I178" s="171" t="s">
        <v>0</v>
      </c>
      <c r="J178" s="170"/>
      <c r="K178" s="167" t="s">
        <v>0</v>
      </c>
      <c r="L178" s="112"/>
      <c r="M178" s="241" t="s">
        <v>0</v>
      </c>
      <c r="N178" s="172"/>
      <c r="O178" s="240" t="s">
        <v>0</v>
      </c>
      <c r="P178" s="2"/>
    </row>
    <row r="179" spans="1:16" s="23" customFormat="1" ht="12">
      <c r="A179" s="76" t="s">
        <v>12</v>
      </c>
      <c r="B179" s="99">
        <v>843</v>
      </c>
      <c r="C179" s="100"/>
      <c r="D179" s="34"/>
      <c r="E179" s="171">
        <v>0.002005</v>
      </c>
      <c r="F179" s="170"/>
      <c r="G179" s="167">
        <v>0.001561</v>
      </c>
      <c r="H179" s="169"/>
      <c r="I179" s="171">
        <v>0.001185</v>
      </c>
      <c r="J179" s="170"/>
      <c r="K179" s="167">
        <v>0.000969</v>
      </c>
      <c r="L179" s="112"/>
      <c r="M179" s="241" t="s">
        <v>0</v>
      </c>
      <c r="N179" s="172"/>
      <c r="O179" s="240" t="s">
        <v>0</v>
      </c>
      <c r="P179" s="2"/>
    </row>
    <row r="180" spans="1:16" s="23" customFormat="1" ht="12">
      <c r="A180" s="76" t="s">
        <v>216</v>
      </c>
      <c r="B180" s="99">
        <v>846</v>
      </c>
      <c r="C180" s="100"/>
      <c r="D180" s="34"/>
      <c r="E180" s="171">
        <v>0.00763</v>
      </c>
      <c r="F180" s="170"/>
      <c r="G180" s="167">
        <v>0.00594</v>
      </c>
      <c r="H180" s="169"/>
      <c r="I180" s="171">
        <v>0.004511</v>
      </c>
      <c r="J180" s="170"/>
      <c r="K180" s="167">
        <v>0.003688</v>
      </c>
      <c r="L180" s="112"/>
      <c r="M180" s="241" t="s">
        <v>0</v>
      </c>
      <c r="N180" s="172"/>
      <c r="O180" s="240" t="s">
        <v>0</v>
      </c>
      <c r="P180" s="2"/>
    </row>
    <row r="181" spans="1:16" s="23" customFormat="1" ht="12">
      <c r="A181" s="76" t="s">
        <v>218</v>
      </c>
      <c r="B181" s="99">
        <v>848</v>
      </c>
      <c r="C181" s="100">
        <v>801</v>
      </c>
      <c r="D181" s="34"/>
      <c r="E181" s="171" t="s">
        <v>0</v>
      </c>
      <c r="F181" s="170"/>
      <c r="G181" s="167" t="s">
        <v>0</v>
      </c>
      <c r="H181" s="170"/>
      <c r="I181" s="171" t="s">
        <v>0</v>
      </c>
      <c r="J181" s="170"/>
      <c r="K181" s="167" t="s">
        <v>0</v>
      </c>
      <c r="L181" s="112"/>
      <c r="M181" s="241" t="s">
        <v>0</v>
      </c>
      <c r="N181" s="172"/>
      <c r="O181" s="240" t="s">
        <v>0</v>
      </c>
      <c r="P181" s="2"/>
    </row>
    <row r="182" spans="1:16" s="23" customFormat="1" ht="12">
      <c r="A182" s="76" t="s">
        <v>75</v>
      </c>
      <c r="B182" s="99">
        <v>850</v>
      </c>
      <c r="C182" s="100"/>
      <c r="D182" s="34"/>
      <c r="E182" s="171">
        <v>0.004888</v>
      </c>
      <c r="F182" s="170"/>
      <c r="G182" s="167">
        <v>0.003805</v>
      </c>
      <c r="H182" s="170"/>
      <c r="I182" s="171">
        <v>0.00289</v>
      </c>
      <c r="J182" s="170"/>
      <c r="K182" s="167">
        <v>0.002363</v>
      </c>
      <c r="L182" s="112"/>
      <c r="M182" s="241" t="s">
        <v>0</v>
      </c>
      <c r="N182" s="172"/>
      <c r="O182" s="240" t="s">
        <v>0</v>
      </c>
      <c r="P182" s="2"/>
    </row>
    <row r="183" spans="1:16" s="23" customFormat="1" ht="12">
      <c r="A183" s="76" t="s">
        <v>294</v>
      </c>
      <c r="B183" s="99">
        <v>851</v>
      </c>
      <c r="C183" s="100"/>
      <c r="D183" s="34"/>
      <c r="E183" s="171">
        <v>0.002161</v>
      </c>
      <c r="F183" s="170"/>
      <c r="G183" s="167">
        <v>0.001682</v>
      </c>
      <c r="H183" s="169"/>
      <c r="I183" s="171">
        <v>0.001277</v>
      </c>
      <c r="J183" s="170"/>
      <c r="K183" s="167">
        <v>0.001044</v>
      </c>
      <c r="L183" s="112"/>
      <c r="M183" s="241" t="s">
        <v>0</v>
      </c>
      <c r="N183" s="172"/>
      <c r="O183" s="240" t="s">
        <v>0</v>
      </c>
      <c r="P183" s="2"/>
    </row>
    <row r="184" spans="1:16" s="23" customFormat="1" ht="12">
      <c r="A184" s="76" t="s">
        <v>141</v>
      </c>
      <c r="B184" s="99">
        <v>852</v>
      </c>
      <c r="C184" s="100"/>
      <c r="D184" s="34"/>
      <c r="E184" s="171">
        <v>0.003481</v>
      </c>
      <c r="F184" s="170"/>
      <c r="G184" s="167">
        <v>0.00271</v>
      </c>
      <c r="H184" s="170"/>
      <c r="I184" s="171">
        <v>0.002058</v>
      </c>
      <c r="J184" s="170"/>
      <c r="K184" s="167">
        <v>0.001683</v>
      </c>
      <c r="L184" s="112"/>
      <c r="M184" s="241" t="s">
        <v>0</v>
      </c>
      <c r="N184" s="172"/>
      <c r="O184" s="240" t="s">
        <v>0</v>
      </c>
      <c r="P184" s="2"/>
    </row>
    <row r="185" spans="1:16" s="23" customFormat="1" ht="12">
      <c r="A185" s="76" t="s">
        <v>17</v>
      </c>
      <c r="B185" s="99">
        <v>853</v>
      </c>
      <c r="C185" s="100"/>
      <c r="D185" s="34"/>
      <c r="E185" s="171">
        <v>0.000257</v>
      </c>
      <c r="F185" s="170"/>
      <c r="G185" s="167">
        <v>0.0002</v>
      </c>
      <c r="H185" s="170"/>
      <c r="I185" s="171">
        <v>0.000152</v>
      </c>
      <c r="J185" s="170"/>
      <c r="K185" s="167">
        <v>0.000124</v>
      </c>
      <c r="L185" s="112"/>
      <c r="M185" s="241" t="s">
        <v>0</v>
      </c>
      <c r="N185" s="172"/>
      <c r="O185" s="240" t="s">
        <v>0</v>
      </c>
      <c r="P185" s="2"/>
    </row>
    <row r="186" spans="1:16" s="23" customFormat="1" ht="12">
      <c r="A186" s="76" t="s">
        <v>67</v>
      </c>
      <c r="B186" s="99">
        <v>855</v>
      </c>
      <c r="C186" s="100"/>
      <c r="D186" s="34"/>
      <c r="E186" s="171">
        <v>0.064247</v>
      </c>
      <c r="F186" s="170"/>
      <c r="G186" s="167">
        <v>0.050014</v>
      </c>
      <c r="H186" s="169"/>
      <c r="I186" s="171">
        <v>0.037981</v>
      </c>
      <c r="J186" s="170"/>
      <c r="K186" s="167">
        <v>0.031055</v>
      </c>
      <c r="L186" s="112"/>
      <c r="M186" s="241" t="s">
        <v>0</v>
      </c>
      <c r="N186" s="172"/>
      <c r="O186" s="240" t="s">
        <v>0</v>
      </c>
      <c r="P186" s="2"/>
    </row>
    <row r="187" spans="1:16" s="23" customFormat="1" ht="12">
      <c r="A187" s="76" t="s">
        <v>16</v>
      </c>
      <c r="B187" s="99">
        <v>856</v>
      </c>
      <c r="C187" s="100"/>
      <c r="D187" s="34"/>
      <c r="E187" s="171">
        <v>0.004685</v>
      </c>
      <c r="F187" s="170"/>
      <c r="G187" s="167">
        <v>0.003647</v>
      </c>
      <c r="H187" s="169"/>
      <c r="I187" s="171">
        <v>0.002769</v>
      </c>
      <c r="J187" s="170"/>
      <c r="K187" s="167">
        <v>0.002264</v>
      </c>
      <c r="L187" s="112"/>
      <c r="M187" s="241" t="s">
        <v>0</v>
      </c>
      <c r="N187" s="172"/>
      <c r="O187" s="240" t="s">
        <v>0</v>
      </c>
      <c r="P187" s="2"/>
    </row>
    <row r="188" spans="1:16" s="23" customFormat="1" ht="12">
      <c r="A188" s="76" t="s">
        <v>15</v>
      </c>
      <c r="B188" s="99">
        <v>858</v>
      </c>
      <c r="C188" s="100"/>
      <c r="D188" s="34"/>
      <c r="E188" s="171">
        <v>0.00473</v>
      </c>
      <c r="F188" s="170"/>
      <c r="G188" s="167">
        <v>0.003682</v>
      </c>
      <c r="H188" s="169"/>
      <c r="I188" s="171">
        <v>0.002796</v>
      </c>
      <c r="J188" s="170"/>
      <c r="K188" s="167">
        <v>0.002286</v>
      </c>
      <c r="L188" s="112"/>
      <c r="M188" s="241" t="s">
        <v>0</v>
      </c>
      <c r="N188" s="172"/>
      <c r="O188" s="240" t="s">
        <v>0</v>
      </c>
      <c r="P188" s="2"/>
    </row>
    <row r="189" spans="1:16" s="23" customFormat="1" ht="12">
      <c r="A189" s="76" t="s">
        <v>9</v>
      </c>
      <c r="B189" s="99">
        <v>862</v>
      </c>
      <c r="C189" s="100"/>
      <c r="D189" s="34"/>
      <c r="E189" s="171">
        <v>0.030101</v>
      </c>
      <c r="F189" s="170"/>
      <c r="G189" s="167">
        <v>0.023433</v>
      </c>
      <c r="H189" s="169"/>
      <c r="I189" s="171">
        <v>0.017795</v>
      </c>
      <c r="J189" s="170"/>
      <c r="K189" s="167">
        <v>0.01455</v>
      </c>
      <c r="L189" s="112"/>
      <c r="M189" s="241" t="s">
        <v>0</v>
      </c>
      <c r="N189" s="172"/>
      <c r="O189" s="240" t="s">
        <v>0</v>
      </c>
      <c r="P189" s="2"/>
    </row>
    <row r="190" spans="1:16" s="23" customFormat="1" ht="12">
      <c r="A190" s="76" t="s">
        <v>724</v>
      </c>
      <c r="B190" s="99">
        <v>863</v>
      </c>
      <c r="C190" s="100"/>
      <c r="D190" s="34"/>
      <c r="E190" s="171">
        <v>0.002513</v>
      </c>
      <c r="F190" s="177"/>
      <c r="G190" s="167">
        <v>0.001956</v>
      </c>
      <c r="H190" s="169"/>
      <c r="I190" s="171">
        <v>0.001486</v>
      </c>
      <c r="J190" s="179"/>
      <c r="K190" s="167">
        <v>0.001215</v>
      </c>
      <c r="L190" s="112"/>
      <c r="M190" s="241" t="s">
        <v>0</v>
      </c>
      <c r="N190" s="172"/>
      <c r="O190" s="240" t="s">
        <v>0</v>
      </c>
      <c r="P190" s="2"/>
    </row>
    <row r="191" spans="1:16" s="23" customFormat="1" ht="12">
      <c r="A191" s="76" t="s">
        <v>77</v>
      </c>
      <c r="B191" s="99">
        <v>865</v>
      </c>
      <c r="C191" s="100"/>
      <c r="D191" s="34"/>
      <c r="E191" s="171">
        <v>0.039286</v>
      </c>
      <c r="F191" s="170"/>
      <c r="G191" s="167">
        <v>0.030583</v>
      </c>
      <c r="H191" s="169"/>
      <c r="I191" s="171">
        <v>0.023225</v>
      </c>
      <c r="J191" s="170"/>
      <c r="K191" s="167">
        <v>0.01899</v>
      </c>
      <c r="L191" s="112"/>
      <c r="M191" s="241" t="s">
        <v>0</v>
      </c>
      <c r="N191" s="172"/>
      <c r="O191" s="240" t="s">
        <v>0</v>
      </c>
      <c r="P191" s="2"/>
    </row>
    <row r="192" spans="1:16" s="23" customFormat="1" ht="12">
      <c r="A192" s="76" t="s">
        <v>213</v>
      </c>
      <c r="B192" s="99">
        <v>867</v>
      </c>
      <c r="C192" s="100"/>
      <c r="D192" s="34"/>
      <c r="E192" s="171">
        <v>0.000257</v>
      </c>
      <c r="F192" s="170"/>
      <c r="G192" s="167">
        <v>0.0002</v>
      </c>
      <c r="H192" s="169"/>
      <c r="I192" s="171">
        <v>0.000152</v>
      </c>
      <c r="J192" s="170"/>
      <c r="K192" s="167">
        <v>0.000124</v>
      </c>
      <c r="L192" s="112"/>
      <c r="M192" s="258" t="s">
        <v>0</v>
      </c>
      <c r="N192" s="57"/>
      <c r="O192" s="259" t="s">
        <v>0</v>
      </c>
      <c r="P192" s="2"/>
    </row>
    <row r="193" spans="1:16" s="23" customFormat="1" ht="12">
      <c r="A193" s="76" t="s">
        <v>263</v>
      </c>
      <c r="B193" s="99">
        <v>868</v>
      </c>
      <c r="C193" s="100"/>
      <c r="D193" s="34"/>
      <c r="E193" s="171">
        <v>0.000497</v>
      </c>
      <c r="F193" s="170"/>
      <c r="G193" s="167">
        <v>0.000387</v>
      </c>
      <c r="H193" s="169"/>
      <c r="I193" s="171">
        <v>0.000294</v>
      </c>
      <c r="J193" s="170"/>
      <c r="K193" s="167">
        <v>0.00024</v>
      </c>
      <c r="L193" s="112"/>
      <c r="M193" s="241" t="s">
        <v>0</v>
      </c>
      <c r="N193" s="172"/>
      <c r="O193" s="240" t="s">
        <v>0</v>
      </c>
      <c r="P193" s="2"/>
    </row>
    <row r="194" spans="1:16" s="23" customFormat="1" ht="12">
      <c r="A194" s="76" t="s">
        <v>290</v>
      </c>
      <c r="B194" s="99">
        <v>870</v>
      </c>
      <c r="C194" s="100"/>
      <c r="D194" s="34"/>
      <c r="E194" s="171">
        <v>0.009034</v>
      </c>
      <c r="F194" s="170"/>
      <c r="G194" s="167">
        <v>0.007033</v>
      </c>
      <c r="H194" s="170"/>
      <c r="I194" s="171">
        <v>0.005341</v>
      </c>
      <c r="J194" s="170"/>
      <c r="K194" s="167">
        <v>0.004367</v>
      </c>
      <c r="L194" s="112"/>
      <c r="M194" s="241" t="s">
        <v>0</v>
      </c>
      <c r="N194" s="172"/>
      <c r="O194" s="240" t="s">
        <v>0</v>
      </c>
      <c r="P194" s="2"/>
    </row>
    <row r="195" spans="1:16" s="23" customFormat="1" ht="12">
      <c r="A195" s="76" t="s">
        <v>725</v>
      </c>
      <c r="B195" s="99">
        <v>871</v>
      </c>
      <c r="C195" s="100"/>
      <c r="D195" s="34"/>
      <c r="E195" s="171">
        <v>0.001631</v>
      </c>
      <c r="F195" s="170"/>
      <c r="G195" s="167">
        <v>0.00127</v>
      </c>
      <c r="H195" s="260"/>
      <c r="I195" s="171">
        <v>0.000965</v>
      </c>
      <c r="J195" s="178"/>
      <c r="K195" s="167">
        <v>0.000789</v>
      </c>
      <c r="L195" s="112"/>
      <c r="M195" s="241" t="s">
        <v>0</v>
      </c>
      <c r="N195" s="172"/>
      <c r="O195" s="240" t="s">
        <v>0</v>
      </c>
      <c r="P195" s="2"/>
    </row>
    <row r="196" spans="1:16" s="23" customFormat="1" ht="12">
      <c r="A196" s="76" t="s">
        <v>73</v>
      </c>
      <c r="B196" s="99">
        <v>873</v>
      </c>
      <c r="C196" s="100"/>
      <c r="D196" s="34"/>
      <c r="E196" s="171">
        <v>0.008828</v>
      </c>
      <c r="F196" s="170"/>
      <c r="G196" s="167">
        <v>0.006872</v>
      </c>
      <c r="H196" s="170"/>
      <c r="I196" s="171">
        <v>0.005219</v>
      </c>
      <c r="J196" s="170"/>
      <c r="K196" s="167">
        <v>0.004267</v>
      </c>
      <c r="L196" s="112"/>
      <c r="M196" s="241" t="s">
        <v>0</v>
      </c>
      <c r="N196" s="172"/>
      <c r="O196" s="240" t="s">
        <v>0</v>
      </c>
      <c r="P196" s="2"/>
    </row>
    <row r="197" spans="1:16" s="23" customFormat="1" ht="12">
      <c r="A197" s="76" t="s">
        <v>116</v>
      </c>
      <c r="B197" s="99">
        <v>876</v>
      </c>
      <c r="C197" s="100"/>
      <c r="D197" s="34"/>
      <c r="E197" s="171">
        <v>0.016571</v>
      </c>
      <c r="F197" s="170"/>
      <c r="G197" s="167">
        <v>0.0129</v>
      </c>
      <c r="H197" s="169"/>
      <c r="I197" s="171">
        <v>0.009796</v>
      </c>
      <c r="J197" s="170"/>
      <c r="K197" s="167">
        <v>0.00801</v>
      </c>
      <c r="L197" s="112"/>
      <c r="M197" s="241" t="s">
        <v>0</v>
      </c>
      <c r="N197" s="172"/>
      <c r="O197" s="240" t="s">
        <v>0</v>
      </c>
      <c r="P197" s="2"/>
    </row>
    <row r="198" spans="1:16" s="23" customFormat="1" ht="12">
      <c r="A198" s="76" t="s">
        <v>35</v>
      </c>
      <c r="B198" s="99">
        <v>879</v>
      </c>
      <c r="C198" s="100"/>
      <c r="D198" s="34"/>
      <c r="E198" s="171">
        <v>0.030939</v>
      </c>
      <c r="F198" s="170"/>
      <c r="G198" s="167">
        <v>0.024085</v>
      </c>
      <c r="H198" s="169"/>
      <c r="I198" s="171">
        <v>0.01829</v>
      </c>
      <c r="J198" s="170"/>
      <c r="K198" s="167">
        <v>0.014955</v>
      </c>
      <c r="L198" s="112"/>
      <c r="M198" s="241" t="s">
        <v>0</v>
      </c>
      <c r="N198" s="172"/>
      <c r="O198" s="240" t="s">
        <v>0</v>
      </c>
      <c r="P198" s="2"/>
    </row>
    <row r="199" spans="1:16" s="23" customFormat="1" ht="12">
      <c r="A199" s="76" t="s">
        <v>269</v>
      </c>
      <c r="B199" s="99">
        <v>880</v>
      </c>
      <c r="C199" s="100">
        <v>801</v>
      </c>
      <c r="D199" s="34"/>
      <c r="E199" s="171" t="s">
        <v>0</v>
      </c>
      <c r="F199" s="170"/>
      <c r="G199" s="167" t="s">
        <v>0</v>
      </c>
      <c r="H199" s="169"/>
      <c r="I199" s="171" t="s">
        <v>0</v>
      </c>
      <c r="J199" s="170"/>
      <c r="K199" s="167" t="s">
        <v>0</v>
      </c>
      <c r="L199" s="112"/>
      <c r="M199" s="241" t="s">
        <v>0</v>
      </c>
      <c r="N199" s="172"/>
      <c r="O199" s="240" t="s">
        <v>0</v>
      </c>
      <c r="P199" s="2"/>
    </row>
    <row r="200" spans="1:16" s="23" customFormat="1" ht="12">
      <c r="A200" s="76" t="s">
        <v>101</v>
      </c>
      <c r="B200" s="99">
        <v>881</v>
      </c>
      <c r="C200" s="100"/>
      <c r="D200" s="34"/>
      <c r="E200" s="171">
        <v>0.181773</v>
      </c>
      <c r="F200" s="170"/>
      <c r="G200" s="167">
        <v>0.141504</v>
      </c>
      <c r="H200" s="170"/>
      <c r="I200" s="171">
        <v>0.107459</v>
      </c>
      <c r="J200" s="170"/>
      <c r="K200" s="167">
        <v>0.087863</v>
      </c>
      <c r="L200" s="112"/>
      <c r="M200" s="241" t="s">
        <v>0</v>
      </c>
      <c r="N200" s="172"/>
      <c r="O200" s="240" t="s">
        <v>0</v>
      </c>
      <c r="P200" s="2"/>
    </row>
    <row r="201" spans="1:16" s="23" customFormat="1" ht="12">
      <c r="A201" s="76" t="s">
        <v>46</v>
      </c>
      <c r="B201" s="99">
        <v>883</v>
      </c>
      <c r="C201" s="100"/>
      <c r="D201" s="34"/>
      <c r="E201" s="171">
        <v>0.013135</v>
      </c>
      <c r="F201" s="170"/>
      <c r="G201" s="167">
        <v>0.010225</v>
      </c>
      <c r="H201" s="170"/>
      <c r="I201" s="171">
        <v>0.007765</v>
      </c>
      <c r="J201" s="170"/>
      <c r="K201" s="167">
        <v>0.006349</v>
      </c>
      <c r="L201" s="112"/>
      <c r="M201" s="241" t="s">
        <v>0</v>
      </c>
      <c r="N201" s="172"/>
      <c r="O201" s="240" t="s">
        <v>0</v>
      </c>
      <c r="P201" s="2"/>
    </row>
    <row r="202" spans="1:16" s="23" customFormat="1" ht="12">
      <c r="A202" s="76" t="s">
        <v>113</v>
      </c>
      <c r="B202" s="99">
        <v>885</v>
      </c>
      <c r="C202" s="100"/>
      <c r="D202" s="34"/>
      <c r="E202" s="171">
        <v>0.069571</v>
      </c>
      <c r="F202" s="170"/>
      <c r="G202" s="167">
        <v>0.054159</v>
      </c>
      <c r="H202" s="170"/>
      <c r="I202" s="171">
        <v>0.041128</v>
      </c>
      <c r="J202" s="170"/>
      <c r="K202" s="167">
        <v>0.033628</v>
      </c>
      <c r="L202" s="112"/>
      <c r="M202" s="241" t="s">
        <v>0</v>
      </c>
      <c r="N202" s="172"/>
      <c r="O202" s="240" t="s">
        <v>0</v>
      </c>
      <c r="P202" s="2"/>
    </row>
    <row r="203" spans="1:16" s="23" customFormat="1" ht="12">
      <c r="A203" s="76" t="s">
        <v>79</v>
      </c>
      <c r="B203" s="99">
        <v>886</v>
      </c>
      <c r="C203" s="100"/>
      <c r="D203" s="34"/>
      <c r="E203" s="171">
        <v>0.008519</v>
      </c>
      <c r="F203" s="170"/>
      <c r="G203" s="167">
        <v>0.006632</v>
      </c>
      <c r="H203" s="170"/>
      <c r="I203" s="171">
        <v>0.005036</v>
      </c>
      <c r="J203" s="170"/>
      <c r="K203" s="167">
        <v>0.004118</v>
      </c>
      <c r="L203" s="112"/>
      <c r="M203" s="241" t="s">
        <v>0</v>
      </c>
      <c r="N203" s="172"/>
      <c r="O203" s="240" t="s">
        <v>0</v>
      </c>
      <c r="P203" s="2"/>
    </row>
    <row r="204" spans="1:16" s="23" customFormat="1" ht="12">
      <c r="A204" s="76" t="s">
        <v>18</v>
      </c>
      <c r="B204" s="99">
        <v>888</v>
      </c>
      <c r="C204" s="100"/>
      <c r="D204" s="34"/>
      <c r="E204" s="171">
        <v>0.002581</v>
      </c>
      <c r="F204" s="170"/>
      <c r="G204" s="167">
        <v>0.002009</v>
      </c>
      <c r="H204" s="170"/>
      <c r="I204" s="171">
        <v>0.001525</v>
      </c>
      <c r="J204" s="170"/>
      <c r="K204" s="167">
        <v>0.001247</v>
      </c>
      <c r="L204" s="112"/>
      <c r="M204" s="241" t="s">
        <v>0</v>
      </c>
      <c r="N204" s="172"/>
      <c r="O204" s="240" t="s">
        <v>0</v>
      </c>
      <c r="P204" s="2"/>
    </row>
    <row r="205" spans="1:16" s="23" customFormat="1" ht="12">
      <c r="A205" s="76" t="s">
        <v>109</v>
      </c>
      <c r="B205" s="99">
        <v>889</v>
      </c>
      <c r="C205" s="100"/>
      <c r="D205" s="34"/>
      <c r="E205" s="171">
        <v>0.022403</v>
      </c>
      <c r="F205" s="170"/>
      <c r="G205" s="167">
        <v>0.01744</v>
      </c>
      <c r="H205" s="170"/>
      <c r="I205" s="171">
        <v>0.013244</v>
      </c>
      <c r="J205" s="170"/>
      <c r="K205" s="167">
        <v>0.010829</v>
      </c>
      <c r="L205" s="112"/>
      <c r="M205" s="241" t="s">
        <v>0</v>
      </c>
      <c r="N205" s="172"/>
      <c r="O205" s="240" t="s">
        <v>0</v>
      </c>
      <c r="P205" s="2"/>
    </row>
    <row r="206" spans="1:16" s="23" customFormat="1" ht="12">
      <c r="A206" s="76" t="s">
        <v>293</v>
      </c>
      <c r="B206" s="99">
        <v>893</v>
      </c>
      <c r="C206" s="100">
        <v>801</v>
      </c>
      <c r="D206" s="34"/>
      <c r="E206" s="171" t="s">
        <v>0</v>
      </c>
      <c r="F206" s="170"/>
      <c r="G206" s="167" t="s">
        <v>0</v>
      </c>
      <c r="H206" s="169"/>
      <c r="I206" s="171" t="s">
        <v>0</v>
      </c>
      <c r="J206" s="170"/>
      <c r="K206" s="167" t="s">
        <v>0</v>
      </c>
      <c r="L206" s="112"/>
      <c r="M206" s="241" t="s">
        <v>0</v>
      </c>
      <c r="N206" s="172"/>
      <c r="O206" s="240" t="s">
        <v>0</v>
      </c>
      <c r="P206" s="2"/>
    </row>
    <row r="207" spans="1:16" s="23" customFormat="1" ht="12">
      <c r="A207" s="76" t="s">
        <v>28</v>
      </c>
      <c r="B207" s="99">
        <v>894</v>
      </c>
      <c r="C207" s="100"/>
      <c r="D207" s="34"/>
      <c r="E207" s="171">
        <v>0.002348</v>
      </c>
      <c r="F207" s="170"/>
      <c r="G207" s="167">
        <v>0.001828</v>
      </c>
      <c r="H207" s="169"/>
      <c r="I207" s="171">
        <v>0.001388</v>
      </c>
      <c r="J207" s="170"/>
      <c r="K207" s="167">
        <v>0.001135</v>
      </c>
      <c r="L207" s="112"/>
      <c r="M207" s="241" t="s">
        <v>0</v>
      </c>
      <c r="N207" s="172"/>
      <c r="O207" s="240" t="s">
        <v>0</v>
      </c>
      <c r="P207" s="2"/>
    </row>
    <row r="208" spans="1:16" s="23" customFormat="1" ht="12">
      <c r="A208" s="76" t="s">
        <v>264</v>
      </c>
      <c r="B208" s="99">
        <v>895</v>
      </c>
      <c r="C208" s="100"/>
      <c r="D208" s="34"/>
      <c r="E208" s="171">
        <v>0.014714</v>
      </c>
      <c r="F208" s="170"/>
      <c r="G208" s="167">
        <v>0.011454</v>
      </c>
      <c r="H208" s="170"/>
      <c r="I208" s="171">
        <v>0.008698</v>
      </c>
      <c r="J208" s="170"/>
      <c r="K208" s="167">
        <v>0.007112</v>
      </c>
      <c r="L208" s="112"/>
      <c r="M208" s="241" t="s">
        <v>0</v>
      </c>
      <c r="N208" s="172"/>
      <c r="O208" s="240" t="s">
        <v>0</v>
      </c>
      <c r="P208" s="2"/>
    </row>
    <row r="209" spans="1:16" s="23" customFormat="1" ht="12">
      <c r="A209" s="76" t="s">
        <v>299</v>
      </c>
      <c r="B209" s="99">
        <v>896</v>
      </c>
      <c r="C209" s="100"/>
      <c r="D209" s="34"/>
      <c r="E209" s="171">
        <v>0.000719</v>
      </c>
      <c r="F209" s="170"/>
      <c r="G209" s="167">
        <v>0.00056</v>
      </c>
      <c r="H209" s="169"/>
      <c r="I209" s="171">
        <v>0.000426</v>
      </c>
      <c r="J209" s="170"/>
      <c r="K209" s="167">
        <v>0.000348</v>
      </c>
      <c r="L209" s="112"/>
      <c r="M209" s="241" t="s">
        <v>0</v>
      </c>
      <c r="N209" s="172"/>
      <c r="O209" s="240" t="s">
        <v>0</v>
      </c>
      <c r="P209" s="2"/>
    </row>
    <row r="210" spans="1:15" s="23" customFormat="1" ht="12">
      <c r="A210" s="76" t="s">
        <v>250</v>
      </c>
      <c r="B210" s="99">
        <v>899</v>
      </c>
      <c r="C210" s="100"/>
      <c r="D210" s="34"/>
      <c r="E210" s="171">
        <v>0.000434</v>
      </c>
      <c r="F210" s="170"/>
      <c r="G210" s="167">
        <v>0.000338</v>
      </c>
      <c r="H210" s="169"/>
      <c r="I210" s="171">
        <v>0.000257</v>
      </c>
      <c r="J210" s="170"/>
      <c r="K210" s="167">
        <v>0.00021</v>
      </c>
      <c r="L210" s="112"/>
      <c r="M210" s="241" t="s">
        <v>0</v>
      </c>
      <c r="N210" s="172"/>
      <c r="O210" s="240" t="s">
        <v>0</v>
      </c>
    </row>
    <row r="211" spans="1:15" s="23" customFormat="1" ht="12">
      <c r="A211" s="76" t="s">
        <v>223</v>
      </c>
      <c r="B211" s="99">
        <v>955</v>
      </c>
      <c r="C211" s="100"/>
      <c r="D211" s="34"/>
      <c r="E211" s="171">
        <v>0.078739</v>
      </c>
      <c r="F211" s="170"/>
      <c r="G211" s="167">
        <v>0.061296</v>
      </c>
      <c r="H211" s="169"/>
      <c r="I211" s="171">
        <v>0.046548</v>
      </c>
      <c r="J211" s="170"/>
      <c r="K211" s="167">
        <v>0.03806</v>
      </c>
      <c r="L211" s="112"/>
      <c r="M211" s="241" t="s">
        <v>0</v>
      </c>
      <c r="N211" s="172"/>
      <c r="O211" s="240" t="s">
        <v>0</v>
      </c>
    </row>
    <row r="212" spans="1:15" s="23" customFormat="1" ht="12.75">
      <c r="A212" s="218"/>
      <c r="B212" s="35"/>
      <c r="C212" s="34"/>
      <c r="E212" s="158"/>
      <c r="F212" s="158"/>
      <c r="G212" s="196"/>
      <c r="H212" s="158"/>
      <c r="I212" s="158"/>
      <c r="J212" s="158"/>
      <c r="K212" s="196" t="s">
        <v>726</v>
      </c>
      <c r="L212" s="162"/>
      <c r="M212" s="239" t="s">
        <v>726</v>
      </c>
      <c r="N212" s="239"/>
      <c r="O212" s="238" t="s">
        <v>726</v>
      </c>
    </row>
    <row r="213" spans="1:15" s="23" customFormat="1" ht="12.75">
      <c r="A213" s="218"/>
      <c r="B213" s="35"/>
      <c r="C213" s="34"/>
      <c r="E213" s="158"/>
      <c r="F213" s="158"/>
      <c r="G213" s="196"/>
      <c r="H213" s="158"/>
      <c r="I213" s="158"/>
      <c r="J213" s="158"/>
      <c r="K213" s="196" t="s">
        <v>726</v>
      </c>
      <c r="L213" s="162"/>
      <c r="M213" s="239" t="s">
        <v>726</v>
      </c>
      <c r="N213" s="239"/>
      <c r="O213" s="238" t="s">
        <v>726</v>
      </c>
    </row>
    <row r="214" spans="1:15" s="23" customFormat="1" ht="12.75">
      <c r="A214" s="218"/>
      <c r="B214" s="35"/>
      <c r="C214" s="34"/>
      <c r="E214" s="158"/>
      <c r="F214" s="158"/>
      <c r="G214" s="196"/>
      <c r="H214" s="158"/>
      <c r="I214" s="158"/>
      <c r="J214" s="158"/>
      <c r="K214" s="196" t="s">
        <v>726</v>
      </c>
      <c r="L214" s="162"/>
      <c r="M214" s="239" t="s">
        <v>726</v>
      </c>
      <c r="N214" s="239"/>
      <c r="O214" s="238" t="s">
        <v>726</v>
      </c>
    </row>
    <row r="215" spans="1:15" s="23" customFormat="1" ht="12.75">
      <c r="A215" s="218"/>
      <c r="B215" s="35"/>
      <c r="C215" s="34"/>
      <c r="E215" s="158"/>
      <c r="F215" s="158"/>
      <c r="G215" s="196"/>
      <c r="H215" s="158"/>
      <c r="I215" s="158"/>
      <c r="J215" s="158"/>
      <c r="K215" s="196"/>
      <c r="L215" s="162"/>
      <c r="M215" s="239" t="s">
        <v>726</v>
      </c>
      <c r="N215" s="239"/>
      <c r="O215" s="238" t="s">
        <v>726</v>
      </c>
    </row>
    <row r="216" spans="1:15" s="23" customFormat="1" ht="12.75">
      <c r="A216" s="218"/>
      <c r="B216" s="35"/>
      <c r="C216" s="34"/>
      <c r="E216" s="158"/>
      <c r="F216" s="158"/>
      <c r="G216" s="196"/>
      <c r="H216" s="158"/>
      <c r="I216" s="158"/>
      <c r="J216" s="158"/>
      <c r="K216" s="196"/>
      <c r="L216" s="162"/>
      <c r="M216" s="239"/>
      <c r="N216" s="239"/>
      <c r="O216" s="239"/>
    </row>
    <row r="217" spans="1:15" s="23" customFormat="1" ht="12.75">
      <c r="A217" s="218"/>
      <c r="B217" s="35"/>
      <c r="C217" s="34"/>
      <c r="E217" s="158"/>
      <c r="F217" s="158"/>
      <c r="G217" s="196"/>
      <c r="H217" s="158"/>
      <c r="I217" s="158"/>
      <c r="J217" s="158"/>
      <c r="K217" s="196"/>
      <c r="L217" s="162"/>
      <c r="M217" s="239"/>
      <c r="N217" s="239"/>
      <c r="O217" s="239"/>
    </row>
    <row r="218" spans="1:15" s="23" customFormat="1" ht="12.75">
      <c r="A218" s="218"/>
      <c r="B218" s="35"/>
      <c r="C218" s="34"/>
      <c r="E218" s="158"/>
      <c r="F218" s="158"/>
      <c r="G218" s="196"/>
      <c r="H218" s="158"/>
      <c r="I218" s="158"/>
      <c r="J218" s="158"/>
      <c r="K218" s="196"/>
      <c r="L218" s="162"/>
      <c r="M218" s="239"/>
      <c r="N218" s="239"/>
      <c r="O218" s="239"/>
    </row>
    <row r="219" spans="1:15" s="23" customFormat="1" ht="12.75">
      <c r="A219" s="218"/>
      <c r="B219" s="35"/>
      <c r="C219" s="34"/>
      <c r="E219" s="158"/>
      <c r="F219" s="158"/>
      <c r="G219" s="196"/>
      <c r="H219" s="158"/>
      <c r="I219" s="158"/>
      <c r="J219" s="158"/>
      <c r="K219" s="196"/>
      <c r="L219" s="162"/>
      <c r="M219" s="239"/>
      <c r="N219" s="239"/>
      <c r="O219" s="239"/>
    </row>
    <row r="220" spans="1:15" s="23" customFormat="1" ht="12.75">
      <c r="A220" s="218"/>
      <c r="B220" s="35"/>
      <c r="C220" s="34"/>
      <c r="E220" s="158"/>
      <c r="F220" s="158"/>
      <c r="G220" s="196"/>
      <c r="H220" s="158"/>
      <c r="I220" s="158"/>
      <c r="J220" s="158"/>
      <c r="K220" s="196"/>
      <c r="L220" s="162"/>
      <c r="M220" s="239"/>
      <c r="N220" s="239"/>
      <c r="O220" s="239"/>
    </row>
    <row r="221" spans="1:15" s="23" customFormat="1" ht="12.75">
      <c r="A221" s="218"/>
      <c r="B221" s="35"/>
      <c r="C221" s="34"/>
      <c r="E221" s="158"/>
      <c r="F221" s="158"/>
      <c r="G221" s="196"/>
      <c r="H221" s="158"/>
      <c r="I221" s="158"/>
      <c r="J221" s="158"/>
      <c r="K221" s="196"/>
      <c r="L221" s="162"/>
      <c r="M221" s="239"/>
      <c r="N221" s="239"/>
      <c r="O221" s="239"/>
    </row>
    <row r="222" spans="1:15" s="23" customFormat="1" ht="12.75">
      <c r="A222" s="218"/>
      <c r="B222" s="35"/>
      <c r="C222" s="34"/>
      <c r="E222" s="158"/>
      <c r="F222" s="158"/>
      <c r="G222" s="196"/>
      <c r="H222" s="158"/>
      <c r="I222" s="158"/>
      <c r="J222" s="158"/>
      <c r="K222" s="196"/>
      <c r="L222" s="162"/>
      <c r="M222" s="239"/>
      <c r="N222" s="239"/>
      <c r="O222" s="239"/>
    </row>
    <row r="223" spans="1:15" s="23" customFormat="1" ht="12.75">
      <c r="A223" s="218"/>
      <c r="B223" s="35"/>
      <c r="C223" s="34"/>
      <c r="E223" s="158"/>
      <c r="F223" s="158"/>
      <c r="G223" s="196"/>
      <c r="H223" s="158"/>
      <c r="I223" s="158"/>
      <c r="J223" s="158"/>
      <c r="K223" s="196"/>
      <c r="L223" s="162"/>
      <c r="M223" s="158"/>
      <c r="N223" s="158"/>
      <c r="O223" s="158"/>
    </row>
    <row r="224" spans="1:11" ht="12.75">
      <c r="A224" s="218"/>
      <c r="B224" s="35"/>
      <c r="C224" s="34"/>
      <c r="G224" s="196"/>
      <c r="K224" s="196"/>
    </row>
    <row r="225" spans="1:11" ht="12.75">
      <c r="A225" s="218"/>
      <c r="B225" s="35"/>
      <c r="C225" s="34"/>
      <c r="G225" s="196"/>
      <c r="K225" s="196"/>
    </row>
    <row r="226" spans="7:11" ht="12.75">
      <c r="G226" s="196"/>
      <c r="K226" s="196"/>
    </row>
    <row r="227" spans="7:11" ht="12.75">
      <c r="G227" s="196"/>
      <c r="K227" s="196"/>
    </row>
    <row r="228" ht="12.75">
      <c r="G228" s="196"/>
    </row>
    <row r="231" ht="12.75">
      <c r="M231" s="158" t="s">
        <v>726</v>
      </c>
    </row>
    <row r="232" ht="12.75">
      <c r="M232" s="158" t="s">
        <v>726</v>
      </c>
    </row>
    <row r="233" ht="12.75">
      <c r="M233" s="158" t="s">
        <v>726</v>
      </c>
    </row>
    <row r="234" ht="12.75">
      <c r="M234" s="158" t="s">
        <v>726</v>
      </c>
    </row>
    <row r="235" ht="12.75">
      <c r="M235" s="158" t="s">
        <v>726</v>
      </c>
    </row>
    <row r="236" ht="12.75">
      <c r="M236" s="158" t="s">
        <v>726</v>
      </c>
    </row>
    <row r="237" ht="12.75">
      <c r="M237" s="158" t="s">
        <v>726</v>
      </c>
    </row>
    <row r="238" ht="12.75">
      <c r="M238" s="158" t="s">
        <v>726</v>
      </c>
    </row>
    <row r="239" ht="12.75">
      <c r="M239" s="158" t="s">
        <v>726</v>
      </c>
    </row>
    <row r="240" ht="12.75">
      <c r="M240" s="158" t="s">
        <v>726</v>
      </c>
    </row>
    <row r="241" ht="12.75">
      <c r="M241" s="158" t="s">
        <v>726</v>
      </c>
    </row>
    <row r="242" ht="12.75">
      <c r="M242" s="158" t="s">
        <v>726</v>
      </c>
    </row>
    <row r="243" ht="12.75">
      <c r="M243" s="158" t="s">
        <v>726</v>
      </c>
    </row>
    <row r="244" ht="12.75">
      <c r="M244" s="158" t="s">
        <v>726</v>
      </c>
    </row>
    <row r="245" ht="12.75">
      <c r="M245" s="158" t="s">
        <v>726</v>
      </c>
    </row>
    <row r="246" ht="12.75">
      <c r="M246" s="158" t="s">
        <v>726</v>
      </c>
    </row>
    <row r="247" ht="12.75">
      <c r="M247" s="158" t="s">
        <v>726</v>
      </c>
    </row>
    <row r="248" ht="12.75">
      <c r="M248" s="158" t="s">
        <v>726</v>
      </c>
    </row>
    <row r="249" ht="12.75">
      <c r="M249" s="158" t="s">
        <v>726</v>
      </c>
    </row>
    <row r="250" ht="12.75">
      <c r="M250" s="158" t="s">
        <v>726</v>
      </c>
    </row>
    <row r="251" ht="12.75">
      <c r="M251" s="158" t="s">
        <v>726</v>
      </c>
    </row>
    <row r="252" ht="12.75">
      <c r="M252" s="158" t="s">
        <v>726</v>
      </c>
    </row>
    <row r="253" ht="12.75">
      <c r="M253" s="158" t="s">
        <v>726</v>
      </c>
    </row>
  </sheetData>
  <sheetProtection sheet="1" objects="1" scenarios="1"/>
  <mergeCells count="8">
    <mergeCell ref="M2:O2"/>
    <mergeCell ref="E5:P5"/>
    <mergeCell ref="M10:N10"/>
    <mergeCell ref="M7:M8"/>
    <mergeCell ref="I7:I8"/>
    <mergeCell ref="E10:F10"/>
    <mergeCell ref="I10:J10"/>
    <mergeCell ref="E7:E8"/>
  </mergeCells>
  <printOptions horizontalCentered="1"/>
  <pageMargins left="0.7874015748031497" right="0.7874015748031497" top="0.3937007874015748" bottom="0.53" header="0.3937007874015748" footer="0.31496062992125984"/>
  <pageSetup firstPageNumber="1" useFirstPageNumber="1" fitToHeight="4" fitToWidth="1" horizontalDpi="300" verticalDpi="300" orientation="portrait" paperSize="9" scale="75" r:id="rId1"/>
  <headerFooter alignWithMargins="0">
    <oddFooter>&amp;R&amp;11 I.III -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307"/>
  <sheetViews>
    <sheetView showGridLines="0" workbookViewId="0" topLeftCell="A3">
      <selection activeCell="L3" sqref="L3"/>
    </sheetView>
  </sheetViews>
  <sheetFormatPr defaultColWidth="11.421875" defaultRowHeight="12.75"/>
  <cols>
    <col min="1" max="1" width="5.8515625" style="21" customWidth="1"/>
    <col min="2" max="2" width="22.8515625" style="0" customWidth="1"/>
    <col min="3" max="3" width="6.421875" style="10" customWidth="1"/>
    <col min="4" max="4" width="6.421875" style="17" customWidth="1"/>
    <col min="5" max="5" width="1.8515625" style="0" customWidth="1"/>
    <col min="6" max="6" width="11.7109375" style="159" customWidth="1"/>
    <col min="7" max="7" width="1.8515625" style="159" customWidth="1"/>
    <col min="8" max="8" width="16.00390625" style="159" customWidth="1"/>
    <col min="9" max="9" width="17.28125" style="45" hidden="1" customWidth="1"/>
    <col min="10" max="10" width="13.421875" style="0" customWidth="1"/>
  </cols>
  <sheetData>
    <row r="1" ht="14.25">
      <c r="L1" s="368">
        <v>511</v>
      </c>
    </row>
    <row r="2" ht="14.25">
      <c r="L2" s="382">
        <v>40148</v>
      </c>
    </row>
    <row r="5" spans="1:10" s="2" customFormat="1" ht="12.75">
      <c r="A5" s="143" t="s">
        <v>770</v>
      </c>
      <c r="B5" s="93" t="s">
        <v>227</v>
      </c>
      <c r="C5" s="58"/>
      <c r="D5" s="3"/>
      <c r="F5" s="182"/>
      <c r="G5" s="183" t="s">
        <v>229</v>
      </c>
      <c r="H5" s="182"/>
      <c r="I5" s="4"/>
      <c r="J5" s="4"/>
    </row>
    <row r="6" spans="1:10" s="5" customFormat="1" ht="12.75">
      <c r="A6" s="21"/>
      <c r="B6" s="93" t="s">
        <v>228</v>
      </c>
      <c r="C6" s="103"/>
      <c r="D6" s="6"/>
      <c r="F6" s="184"/>
      <c r="G6" s="183" t="s">
        <v>230</v>
      </c>
      <c r="H6" s="184"/>
      <c r="I6" s="8"/>
      <c r="J6" s="8"/>
    </row>
    <row r="7" spans="1:9" s="5" customFormat="1" ht="12.75" thickBot="1">
      <c r="A7" s="21"/>
      <c r="B7" s="53"/>
      <c r="C7" s="105"/>
      <c r="D7" s="7"/>
      <c r="E7" s="6"/>
      <c r="F7" s="184"/>
      <c r="G7" s="147"/>
      <c r="H7" s="147"/>
      <c r="I7" s="4"/>
    </row>
    <row r="8" spans="2:9" s="65" customFormat="1" ht="39" thickBot="1">
      <c r="B8" s="66" t="s">
        <v>197</v>
      </c>
      <c r="C8" s="106" t="s">
        <v>0</v>
      </c>
      <c r="D8" s="181" t="s">
        <v>0</v>
      </c>
      <c r="E8" s="67"/>
      <c r="F8" s="150" t="s">
        <v>198</v>
      </c>
      <c r="G8" s="151"/>
      <c r="H8" s="152" t="s">
        <v>2</v>
      </c>
      <c r="I8" s="68"/>
    </row>
    <row r="9" spans="1:9" ht="9" customHeight="1">
      <c r="A9" s="63"/>
      <c r="B9" s="54" t="s">
        <v>0</v>
      </c>
      <c r="C9" s="10" t="s">
        <v>0</v>
      </c>
      <c r="D9" s="10"/>
      <c r="E9" s="11"/>
      <c r="G9" s="149"/>
      <c r="H9" s="148" t="s">
        <v>0</v>
      </c>
      <c r="I9" s="14"/>
    </row>
    <row r="10" spans="1:10" ht="17.25" customHeight="1">
      <c r="A10"/>
      <c r="B10" s="296">
        <f>COUNT(C11:C400)</f>
        <v>109</v>
      </c>
      <c r="C10" s="11"/>
      <c r="D10" s="60" t="s">
        <v>184</v>
      </c>
      <c r="F10" s="153" t="s">
        <v>1</v>
      </c>
      <c r="H10" s="296">
        <f>COUNT(H11:H502)</f>
        <v>105</v>
      </c>
      <c r="I10" s="42"/>
      <c r="J10" s="15"/>
    </row>
    <row r="11" spans="1:15" s="23" customFormat="1" ht="12.75">
      <c r="A11" s="85"/>
      <c r="B11" s="75" t="s">
        <v>3</v>
      </c>
      <c r="C11" s="104">
        <v>11</v>
      </c>
      <c r="D11" s="102"/>
      <c r="F11" s="173">
        <v>100</v>
      </c>
      <c r="G11" s="162"/>
      <c r="H11" s="117">
        <v>91.060685</v>
      </c>
      <c r="I11" s="95">
        <v>2230534.1832274892</v>
      </c>
      <c r="J11" s="96" t="s">
        <v>0</v>
      </c>
      <c r="K11" s="27"/>
      <c r="L11" s="141"/>
      <c r="M11" s="141"/>
      <c r="N11" s="292"/>
      <c r="O11" s="292"/>
    </row>
    <row r="12" spans="1:15" s="23" customFormat="1" ht="12.75">
      <c r="A12" s="85"/>
      <c r="B12" s="75" t="s">
        <v>710</v>
      </c>
      <c r="C12" s="104">
        <v>22</v>
      </c>
      <c r="D12" s="102"/>
      <c r="F12" s="173">
        <v>0.050545</v>
      </c>
      <c r="G12" s="162"/>
      <c r="H12" s="117">
        <v>0.046027</v>
      </c>
      <c r="I12" s="95">
        <v>1273.203728134317</v>
      </c>
      <c r="K12" s="27"/>
      <c r="L12" s="141"/>
      <c r="M12" s="141"/>
      <c r="N12" s="292"/>
      <c r="O12" s="292"/>
    </row>
    <row r="13" spans="1:15" s="23" customFormat="1" ht="12.75">
      <c r="A13" s="85"/>
      <c r="B13" s="75" t="s">
        <v>97</v>
      </c>
      <c r="C13" s="104">
        <v>23</v>
      </c>
      <c r="D13" s="102"/>
      <c r="F13" s="173">
        <v>0.020675</v>
      </c>
      <c r="G13" s="162"/>
      <c r="H13" s="117">
        <v>0.018827</v>
      </c>
      <c r="I13" s="95">
        <v>321.11891434312105</v>
      </c>
      <c r="J13" s="2"/>
      <c r="K13" s="27"/>
      <c r="L13" s="141"/>
      <c r="M13" s="141"/>
      <c r="N13" s="292"/>
      <c r="O13" s="292"/>
    </row>
    <row r="14" spans="1:15" s="23" customFormat="1" ht="12.75">
      <c r="A14" s="85"/>
      <c r="B14" s="75" t="s">
        <v>98</v>
      </c>
      <c r="C14" s="104">
        <v>24</v>
      </c>
      <c r="D14" s="102"/>
      <c r="F14" s="173">
        <v>0.027872</v>
      </c>
      <c r="G14" s="162"/>
      <c r="H14" s="117">
        <v>0.02538</v>
      </c>
      <c r="I14" s="95">
        <v>12.000273905763892</v>
      </c>
      <c r="K14" s="27"/>
      <c r="L14" s="141"/>
      <c r="M14" s="141"/>
      <c r="N14" s="292"/>
      <c r="O14" s="292"/>
    </row>
    <row r="15" spans="1:15" s="23" customFormat="1" ht="12.75">
      <c r="A15" s="85"/>
      <c r="B15" s="75" t="s">
        <v>99</v>
      </c>
      <c r="C15" s="104">
        <v>27</v>
      </c>
      <c r="D15" s="102"/>
      <c r="F15" s="173">
        <v>0.014162</v>
      </c>
      <c r="G15" s="162"/>
      <c r="H15" s="117">
        <v>0.012896</v>
      </c>
      <c r="I15" s="95">
        <v>58.981025083430396</v>
      </c>
      <c r="K15" s="27"/>
      <c r="L15" s="141"/>
      <c r="M15" s="141"/>
      <c r="N15" s="292"/>
      <c r="O15" s="292"/>
    </row>
    <row r="16" spans="1:15" s="23" customFormat="1" ht="12.75">
      <c r="A16" s="85"/>
      <c r="B16" s="75" t="s">
        <v>315</v>
      </c>
      <c r="C16" s="104">
        <v>29</v>
      </c>
      <c r="D16" s="102"/>
      <c r="F16" s="173">
        <v>0.009724</v>
      </c>
      <c r="G16" s="162"/>
      <c r="H16" s="117">
        <v>0.008855</v>
      </c>
      <c r="I16" s="95">
        <v>459.2655819829779</v>
      </c>
      <c r="K16" s="27"/>
      <c r="L16" s="141"/>
      <c r="M16" s="141"/>
      <c r="N16" s="292"/>
      <c r="O16" s="292"/>
    </row>
    <row r="17" spans="1:15" s="23" customFormat="1" ht="12.75">
      <c r="A17" s="85"/>
      <c r="B17" s="75" t="s">
        <v>30</v>
      </c>
      <c r="C17" s="104">
        <v>33</v>
      </c>
      <c r="D17" s="102">
        <v>500</v>
      </c>
      <c r="F17" s="173" t="s">
        <v>726</v>
      </c>
      <c r="G17" s="162"/>
      <c r="H17" s="117" t="s">
        <v>0</v>
      </c>
      <c r="I17" s="95">
        <v>12.000273905763892</v>
      </c>
      <c r="K17" s="27"/>
      <c r="L17" s="141"/>
      <c r="M17" s="141"/>
      <c r="N17" s="292"/>
      <c r="O17" s="292"/>
    </row>
    <row r="18" spans="1:15" s="23" customFormat="1" ht="12.75">
      <c r="A18" s="85"/>
      <c r="B18" s="75" t="s">
        <v>153</v>
      </c>
      <c r="C18" s="104">
        <v>34</v>
      </c>
      <c r="D18" s="102"/>
      <c r="F18" s="173">
        <v>0.424304</v>
      </c>
      <c r="G18" s="162"/>
      <c r="H18" s="117">
        <v>0.386374</v>
      </c>
      <c r="I18" s="95">
        <v>47.18482006674432</v>
      </c>
      <c r="K18" s="27"/>
      <c r="L18" s="141"/>
      <c r="M18" s="141"/>
      <c r="N18" s="292"/>
      <c r="O18" s="292"/>
    </row>
    <row r="19" spans="1:15" s="23" customFormat="1" ht="12.75">
      <c r="A19" s="85"/>
      <c r="B19" s="75" t="s">
        <v>154</v>
      </c>
      <c r="C19" s="104">
        <v>35</v>
      </c>
      <c r="D19" s="102"/>
      <c r="F19" s="173">
        <v>0.073615</v>
      </c>
      <c r="G19" s="162"/>
      <c r="H19" s="117">
        <v>0.067034</v>
      </c>
      <c r="I19" s="95">
        <v>312.2062261082915</v>
      </c>
      <c r="K19" s="27"/>
      <c r="L19" s="141"/>
      <c r="M19" s="141"/>
      <c r="N19" s="292"/>
      <c r="O19" s="292"/>
    </row>
    <row r="20" spans="1:15" s="23" customFormat="1" ht="12.75">
      <c r="A20" s="85"/>
      <c r="B20" s="75" t="s">
        <v>259</v>
      </c>
      <c r="C20" s="104">
        <v>36</v>
      </c>
      <c r="D20" s="102"/>
      <c r="E20" s="96"/>
      <c r="F20" s="173">
        <v>0.160092</v>
      </c>
      <c r="G20" s="162"/>
      <c r="H20" s="117">
        <v>0.145781</v>
      </c>
      <c r="I20" s="95">
        <v>558.353704123141</v>
      </c>
      <c r="K20" s="27"/>
      <c r="L20" s="141"/>
      <c r="M20" s="141"/>
      <c r="N20" s="292"/>
      <c r="O20" s="292"/>
    </row>
    <row r="21" spans="1:15" s="23" customFormat="1" ht="12.75">
      <c r="A21" s="85"/>
      <c r="B21" s="75" t="s">
        <v>20</v>
      </c>
      <c r="C21" s="104">
        <v>38</v>
      </c>
      <c r="D21" s="102"/>
      <c r="F21" s="173">
        <v>0.025135</v>
      </c>
      <c r="G21" s="162"/>
      <c r="H21" s="117">
        <v>0.022888</v>
      </c>
      <c r="I21" s="95">
        <v>14.417583909282982</v>
      </c>
      <c r="K21" s="27"/>
      <c r="L21" s="141"/>
      <c r="M21" s="141"/>
      <c r="N21" s="292"/>
      <c r="O21" s="292"/>
    </row>
    <row r="22" spans="1:15" s="23" customFormat="1" ht="12.75">
      <c r="A22" s="85"/>
      <c r="B22" s="75" t="s">
        <v>100</v>
      </c>
      <c r="C22" s="104">
        <v>39</v>
      </c>
      <c r="D22" s="102"/>
      <c r="F22" s="173">
        <v>0.004141</v>
      </c>
      <c r="G22" s="162"/>
      <c r="H22" s="117">
        <v>0.003771</v>
      </c>
      <c r="I22" s="95">
        <v>3556.1626056969626</v>
      </c>
      <c r="K22" s="27"/>
      <c r="L22" s="141"/>
      <c r="M22" s="141"/>
      <c r="N22" s="292"/>
      <c r="O22" s="292"/>
    </row>
    <row r="23" spans="1:15" s="23" customFormat="1" ht="12.75">
      <c r="A23" s="85"/>
      <c r="B23" s="75" t="s">
        <v>255</v>
      </c>
      <c r="C23" s="104">
        <v>42</v>
      </c>
      <c r="D23" s="102"/>
      <c r="F23" s="173">
        <v>0.00733</v>
      </c>
      <c r="G23" s="162"/>
      <c r="H23" s="117">
        <v>0.006675</v>
      </c>
      <c r="I23" s="95">
        <v>12.58261868446515</v>
      </c>
      <c r="K23" s="27"/>
      <c r="L23" s="141"/>
      <c r="M23" s="141"/>
      <c r="N23" s="292"/>
      <c r="O23" s="292"/>
    </row>
    <row r="24" spans="1:15" s="23" customFormat="1" ht="12.75">
      <c r="A24" s="85"/>
      <c r="B24" s="75" t="s">
        <v>156</v>
      </c>
      <c r="C24" s="104">
        <v>43</v>
      </c>
      <c r="D24" s="102"/>
      <c r="F24" s="173">
        <v>0.050545</v>
      </c>
      <c r="G24" s="162"/>
      <c r="H24" s="117">
        <v>0.046027</v>
      </c>
      <c r="I24" s="95">
        <v>14.417583909282982</v>
      </c>
      <c r="K24" s="27"/>
      <c r="L24" s="141"/>
      <c r="M24" s="141"/>
      <c r="N24" s="292"/>
      <c r="O24" s="292"/>
    </row>
    <row r="25" spans="1:15" s="23" customFormat="1" ht="12.75">
      <c r="A25" s="85"/>
      <c r="B25" s="75" t="s">
        <v>103</v>
      </c>
      <c r="C25" s="104">
        <v>44</v>
      </c>
      <c r="D25" s="102"/>
      <c r="F25" s="173">
        <v>0.003067</v>
      </c>
      <c r="G25" s="162"/>
      <c r="H25" s="117">
        <v>0.002793</v>
      </c>
      <c r="I25" s="95">
        <v>371.7115269702413</v>
      </c>
      <c r="K25" s="27"/>
      <c r="L25" s="141"/>
      <c r="M25" s="141"/>
      <c r="N25" s="292"/>
      <c r="O25" s="292"/>
    </row>
    <row r="26" spans="1:15" s="23" customFormat="1" ht="12.75">
      <c r="A26" s="85"/>
      <c r="B26" s="75" t="s">
        <v>711</v>
      </c>
      <c r="C26" s="104">
        <v>45</v>
      </c>
      <c r="D26" s="102"/>
      <c r="F26" s="173">
        <v>0.227074</v>
      </c>
      <c r="G26" s="162"/>
      <c r="H26" s="117">
        <v>0.206775</v>
      </c>
      <c r="I26" s="95">
        <v>417.3235197014274</v>
      </c>
      <c r="K26" s="27"/>
      <c r="L26" s="141"/>
      <c r="M26" s="141"/>
      <c r="N26" s="292"/>
      <c r="O26" s="292"/>
    </row>
    <row r="27" spans="1:15" s="23" customFormat="1" ht="12.75">
      <c r="A27" s="85"/>
      <c r="B27" s="75" t="s">
        <v>161</v>
      </c>
      <c r="C27" s="104">
        <v>47</v>
      </c>
      <c r="D27" s="102"/>
      <c r="F27" s="173">
        <v>0.003823</v>
      </c>
      <c r="G27" s="162"/>
      <c r="H27" s="117">
        <v>0.003481</v>
      </c>
      <c r="I27" s="95">
        <v>1077.1245869680688</v>
      </c>
      <c r="K27" s="27"/>
      <c r="L27" s="141"/>
      <c r="M27" s="141"/>
      <c r="N27" s="292"/>
      <c r="O27" s="292"/>
    </row>
    <row r="28" spans="1:15" s="23" customFormat="1" ht="12.75">
      <c r="A28" s="85"/>
      <c r="B28" s="75" t="s">
        <v>296</v>
      </c>
      <c r="C28" s="104">
        <v>48</v>
      </c>
      <c r="D28" s="102"/>
      <c r="E28" s="1"/>
      <c r="F28" s="173">
        <v>0.060315</v>
      </c>
      <c r="G28" s="162"/>
      <c r="H28" s="117">
        <v>0.054923</v>
      </c>
      <c r="I28" s="95">
        <v>117.43777438834138</v>
      </c>
      <c r="J28" s="2"/>
      <c r="K28" s="27"/>
      <c r="L28" s="141"/>
      <c r="M28" s="141"/>
      <c r="N28" s="292"/>
      <c r="O28" s="292"/>
    </row>
    <row r="29" spans="1:15" s="23" customFormat="1" ht="12.75">
      <c r="A29" s="85"/>
      <c r="B29" s="75" t="s">
        <v>160</v>
      </c>
      <c r="C29" s="104">
        <v>49</v>
      </c>
      <c r="D29" s="102"/>
      <c r="E29" s="35"/>
      <c r="F29" s="173">
        <v>0.185959</v>
      </c>
      <c r="G29" s="162"/>
      <c r="H29" s="117">
        <v>0.169336</v>
      </c>
      <c r="I29" s="95">
        <v>12.000273905763892</v>
      </c>
      <c r="K29" s="27"/>
      <c r="L29" s="141"/>
      <c r="M29" s="141"/>
      <c r="N29" s="292"/>
      <c r="O29" s="292"/>
    </row>
    <row r="30" spans="1:15" s="23" customFormat="1" ht="12.75">
      <c r="A30" s="85"/>
      <c r="B30" s="75" t="s">
        <v>62</v>
      </c>
      <c r="C30" s="104">
        <v>51</v>
      </c>
      <c r="D30" s="102"/>
      <c r="F30" s="173">
        <v>0.010975</v>
      </c>
      <c r="G30" s="162"/>
      <c r="H30" s="117">
        <v>0.009994</v>
      </c>
      <c r="I30" s="95">
        <v>69.7286785430777</v>
      </c>
      <c r="K30" s="27"/>
      <c r="L30" s="141"/>
      <c r="M30" s="141"/>
      <c r="N30" s="292"/>
      <c r="O30" s="292"/>
    </row>
    <row r="31" spans="1:15" s="23" customFormat="1" ht="12.75">
      <c r="A31" s="85"/>
      <c r="B31" s="75" t="s">
        <v>32</v>
      </c>
      <c r="C31" s="104">
        <v>52</v>
      </c>
      <c r="D31" s="102"/>
      <c r="F31" s="173">
        <v>0.160092</v>
      </c>
      <c r="G31" s="162"/>
      <c r="H31" s="117">
        <v>0.145781</v>
      </c>
      <c r="I31" s="95">
        <v>108.78722404277161</v>
      </c>
      <c r="K31" s="27"/>
      <c r="L31" s="141"/>
      <c r="M31" s="141"/>
      <c r="N31" s="292"/>
      <c r="O31" s="292"/>
    </row>
    <row r="32" spans="1:15" s="23" customFormat="1" ht="12.75">
      <c r="A32" s="85"/>
      <c r="B32" s="75" t="s">
        <v>584</v>
      </c>
      <c r="C32" s="104">
        <v>53</v>
      </c>
      <c r="D32" s="102"/>
      <c r="E32" s="2"/>
      <c r="F32" s="173">
        <v>0.159609</v>
      </c>
      <c r="G32" s="162"/>
      <c r="H32" s="117">
        <v>0.145341</v>
      </c>
      <c r="I32" s="95">
        <v>40.89351072451173</v>
      </c>
      <c r="J32" s="2"/>
      <c r="K32" s="27"/>
      <c r="L32" s="141"/>
      <c r="M32" s="141"/>
      <c r="N32" s="292"/>
      <c r="O32" s="292"/>
    </row>
    <row r="33" spans="1:15" s="23" customFormat="1" ht="12.75">
      <c r="A33" s="85"/>
      <c r="B33" s="75" t="s">
        <v>21</v>
      </c>
      <c r="C33" s="104">
        <v>56</v>
      </c>
      <c r="D33" s="102"/>
      <c r="F33" s="173">
        <v>0.012451</v>
      </c>
      <c r="G33" s="162"/>
      <c r="H33" s="117">
        <v>0.011338</v>
      </c>
      <c r="I33" s="97">
        <v>65.22081951757178</v>
      </c>
      <c r="K33" s="27"/>
      <c r="L33" s="141"/>
      <c r="M33" s="141"/>
      <c r="N33" s="292"/>
      <c r="O33" s="292"/>
    </row>
    <row r="34" spans="1:15" s="23" customFormat="1" ht="12.75">
      <c r="A34" s="85"/>
      <c r="B34" s="75" t="s">
        <v>219</v>
      </c>
      <c r="C34" s="104">
        <v>61</v>
      </c>
      <c r="D34" s="102"/>
      <c r="F34" s="173">
        <v>0.002703</v>
      </c>
      <c r="G34" s="162"/>
      <c r="H34" s="117">
        <v>0.002461</v>
      </c>
      <c r="I34" s="95">
        <v>3545.414952237315</v>
      </c>
      <c r="K34" s="27"/>
      <c r="L34" s="141"/>
      <c r="M34" s="141"/>
      <c r="N34" s="292"/>
      <c r="O34" s="292"/>
    </row>
    <row r="35" spans="1:15" s="23" customFormat="1" ht="12.75">
      <c r="A35" s="85"/>
      <c r="B35" s="75" t="s">
        <v>712</v>
      </c>
      <c r="C35" s="104">
        <v>62</v>
      </c>
      <c r="D35" s="102"/>
      <c r="E35" s="2"/>
      <c r="F35" s="173">
        <v>0.079251</v>
      </c>
      <c r="G35" s="162"/>
      <c r="H35" s="117">
        <v>0.072167</v>
      </c>
      <c r="I35" s="95">
        <v>3114.4602622943844</v>
      </c>
      <c r="K35" s="30"/>
      <c r="L35" s="251"/>
      <c r="M35" s="251"/>
      <c r="N35" s="252"/>
      <c r="O35" s="292"/>
    </row>
    <row r="36" spans="1:15" s="23" customFormat="1" ht="12.75">
      <c r="A36" s="85"/>
      <c r="B36" s="75" t="s">
        <v>167</v>
      </c>
      <c r="C36" s="104">
        <v>64</v>
      </c>
      <c r="D36" s="102"/>
      <c r="F36" s="173">
        <v>0.140206</v>
      </c>
      <c r="G36" s="162"/>
      <c r="H36" s="117">
        <v>0.127673</v>
      </c>
      <c r="I36" s="95">
        <v>23.59241003337216</v>
      </c>
      <c r="K36" s="27"/>
      <c r="L36" s="141"/>
      <c r="M36" s="141"/>
      <c r="N36" s="292"/>
      <c r="O36" s="292"/>
    </row>
    <row r="37" spans="1:15" s="23" customFormat="1" ht="12.75">
      <c r="A37" s="85"/>
      <c r="B37" s="75" t="s">
        <v>297</v>
      </c>
      <c r="C37" s="104">
        <v>65</v>
      </c>
      <c r="D37" s="102"/>
      <c r="F37" s="173">
        <v>0.320185</v>
      </c>
      <c r="G37" s="162"/>
      <c r="H37" s="117">
        <v>0.291563</v>
      </c>
      <c r="I37" s="95">
        <v>52.42757785193813</v>
      </c>
      <c r="K37" s="27"/>
      <c r="L37" s="141"/>
      <c r="M37" s="141"/>
      <c r="N37" s="292"/>
      <c r="O37" s="292"/>
    </row>
    <row r="38" spans="1:15" s="23" customFormat="1" ht="12.75">
      <c r="A38" s="85"/>
      <c r="B38" s="75" t="s">
        <v>170</v>
      </c>
      <c r="C38" s="104">
        <v>66</v>
      </c>
      <c r="D38" s="102"/>
      <c r="F38" s="173">
        <v>0.012331</v>
      </c>
      <c r="G38" s="162"/>
      <c r="H38" s="117">
        <v>0.011229</v>
      </c>
      <c r="I38" s="95">
        <v>12.000273905763892</v>
      </c>
      <c r="K38" s="27"/>
      <c r="L38" s="141"/>
      <c r="M38" s="141"/>
      <c r="N38" s="292"/>
      <c r="O38" s="292"/>
    </row>
    <row r="39" spans="1:15" s="23" customFormat="1" ht="12.75">
      <c r="A39" s="85"/>
      <c r="B39" s="75" t="s">
        <v>852</v>
      </c>
      <c r="C39" s="104">
        <v>67</v>
      </c>
      <c r="D39" s="102"/>
      <c r="F39" s="173">
        <v>0.00314</v>
      </c>
      <c r="G39" s="162"/>
      <c r="H39" s="117">
        <v>0.002859</v>
      </c>
      <c r="I39" s="95">
        <v>47.18482006674432</v>
      </c>
      <c r="K39" s="27"/>
      <c r="L39" s="141"/>
      <c r="M39" s="141"/>
      <c r="N39" s="292"/>
      <c r="O39" s="292"/>
    </row>
    <row r="40" spans="1:15" s="23" customFormat="1" ht="12.75">
      <c r="A40" s="85"/>
      <c r="B40" s="75" t="s">
        <v>265</v>
      </c>
      <c r="C40" s="104">
        <v>69</v>
      </c>
      <c r="D40" s="102"/>
      <c r="F40" s="173">
        <v>0.003375</v>
      </c>
      <c r="G40" s="162"/>
      <c r="H40" s="117">
        <v>0.003073</v>
      </c>
      <c r="I40" s="95">
        <v>0</v>
      </c>
      <c r="K40" s="27"/>
      <c r="L40" s="141"/>
      <c r="M40" s="141"/>
      <c r="N40" s="292"/>
      <c r="O40" s="292"/>
    </row>
    <row r="41" spans="1:15" s="23" customFormat="1" ht="12.75">
      <c r="A41" s="85"/>
      <c r="B41" s="75" t="s">
        <v>745</v>
      </c>
      <c r="C41" s="104">
        <v>71</v>
      </c>
      <c r="D41" s="102"/>
      <c r="F41" s="173">
        <v>0.004141</v>
      </c>
      <c r="G41" s="162"/>
      <c r="H41" s="117">
        <v>0.003771</v>
      </c>
      <c r="I41" s="95">
        <v>66.05874809344203</v>
      </c>
      <c r="K41" s="27"/>
      <c r="L41" s="141"/>
      <c r="M41" s="141"/>
      <c r="N41" s="292"/>
      <c r="O41" s="292"/>
    </row>
    <row r="42" spans="1:15" s="23" customFormat="1" ht="12.75">
      <c r="A42" s="85"/>
      <c r="B42" s="75" t="s">
        <v>172</v>
      </c>
      <c r="C42" s="104">
        <v>72</v>
      </c>
      <c r="D42" s="102"/>
      <c r="F42" s="173">
        <v>2.589963</v>
      </c>
      <c r="G42" s="162"/>
      <c r="H42" s="117">
        <v>2.358438</v>
      </c>
      <c r="I42" s="95">
        <v>12.000273905763892</v>
      </c>
      <c r="K42" s="27"/>
      <c r="L42" s="141"/>
      <c r="M42" s="141"/>
      <c r="N42" s="292"/>
      <c r="O42" s="292"/>
    </row>
    <row r="43" spans="1:15" s="23" customFormat="1" ht="12.75">
      <c r="A43" s="85"/>
      <c r="B43" s="75" t="s">
        <v>104</v>
      </c>
      <c r="C43" s="104">
        <v>73</v>
      </c>
      <c r="D43" s="102"/>
      <c r="F43" s="173">
        <v>0.014055</v>
      </c>
      <c r="G43" s="162"/>
      <c r="H43" s="117">
        <v>0.012799</v>
      </c>
      <c r="I43" s="95">
        <v>17.30110069113958</v>
      </c>
      <c r="K43" s="27"/>
      <c r="L43" s="141"/>
      <c r="M43" s="141"/>
      <c r="N43" s="292"/>
      <c r="O43" s="292"/>
    </row>
    <row r="44" spans="1:15" s="23" customFormat="1" ht="12.75">
      <c r="A44" s="85"/>
      <c r="B44" s="75" t="s">
        <v>633</v>
      </c>
      <c r="C44" s="104">
        <v>74</v>
      </c>
      <c r="D44" s="102" t="s">
        <v>0</v>
      </c>
      <c r="F44" s="173">
        <v>0.024617</v>
      </c>
      <c r="G44" s="162"/>
      <c r="H44" s="117">
        <v>0.022416</v>
      </c>
      <c r="I44" s="95">
        <v>212.06955241108972</v>
      </c>
      <c r="K44" s="30"/>
      <c r="L44" s="251"/>
      <c r="M44" s="251"/>
      <c r="N44" s="252"/>
      <c r="O44" s="292"/>
    </row>
    <row r="45" spans="1:15" s="23" customFormat="1" ht="12.75">
      <c r="A45" s="85"/>
      <c r="B45" s="75" t="s">
        <v>33</v>
      </c>
      <c r="C45" s="104">
        <v>76</v>
      </c>
      <c r="D45" s="102"/>
      <c r="F45" s="173">
        <v>0.239348</v>
      </c>
      <c r="G45" s="162"/>
      <c r="H45" s="117">
        <v>0.217952</v>
      </c>
      <c r="I45" s="95">
        <v>58581.52694019862</v>
      </c>
      <c r="K45" s="27"/>
      <c r="L45" s="141"/>
      <c r="M45" s="141"/>
      <c r="N45" s="292"/>
      <c r="O45" s="292"/>
    </row>
    <row r="46" spans="1:15" s="23" customFormat="1" ht="12.75">
      <c r="A46" s="85"/>
      <c r="B46" s="75" t="s">
        <v>714</v>
      </c>
      <c r="C46" s="104">
        <v>79</v>
      </c>
      <c r="D46" s="102"/>
      <c r="F46" s="173">
        <v>0.018788</v>
      </c>
      <c r="G46" s="162"/>
      <c r="H46" s="117">
        <v>0.017108</v>
      </c>
      <c r="I46" s="95">
        <v>69.7286785430777</v>
      </c>
      <c r="K46" s="27"/>
      <c r="L46" s="141"/>
      <c r="M46" s="141"/>
      <c r="N46" s="292"/>
      <c r="O46" s="292"/>
    </row>
    <row r="47" spans="1:15" s="23" customFormat="1" ht="12.75">
      <c r="A47" s="85"/>
      <c r="B47" s="75" t="s">
        <v>22</v>
      </c>
      <c r="C47" s="104">
        <v>81</v>
      </c>
      <c r="D47" s="102"/>
      <c r="E47" s="43"/>
      <c r="F47" s="173">
        <v>0.01271</v>
      </c>
      <c r="G47" s="162"/>
      <c r="H47" s="117">
        <v>0.011574</v>
      </c>
      <c r="I47" s="95">
        <v>19.398203805217108</v>
      </c>
      <c r="K47" s="27"/>
      <c r="L47" s="141"/>
      <c r="M47" s="141"/>
      <c r="N47" s="292"/>
      <c r="O47" s="292"/>
    </row>
    <row r="48" spans="1:15" s="23" customFormat="1" ht="12.75">
      <c r="A48" s="85"/>
      <c r="B48" s="75" t="s">
        <v>282</v>
      </c>
      <c r="C48" s="104">
        <v>82</v>
      </c>
      <c r="D48" s="102"/>
      <c r="F48" s="173">
        <v>0.408101</v>
      </c>
      <c r="G48" s="162"/>
      <c r="H48" s="117">
        <v>0.37162</v>
      </c>
      <c r="I48" s="95">
        <v>71.03936798937617</v>
      </c>
      <c r="K48" s="27"/>
      <c r="L48" s="141"/>
      <c r="M48" s="141"/>
      <c r="N48" s="292"/>
      <c r="O48" s="292"/>
    </row>
    <row r="49" spans="1:15" s="23" customFormat="1" ht="12.75">
      <c r="A49" s="85"/>
      <c r="B49" s="75" t="s">
        <v>267</v>
      </c>
      <c r="C49" s="104">
        <v>86</v>
      </c>
      <c r="D49" s="102"/>
      <c r="F49" s="173">
        <v>0.400448</v>
      </c>
      <c r="G49" s="162"/>
      <c r="H49" s="117">
        <v>0.364651</v>
      </c>
      <c r="I49" s="95">
        <v>314.5654671116287</v>
      </c>
      <c r="K49" s="27"/>
      <c r="L49" s="141"/>
      <c r="M49" s="141"/>
      <c r="N49" s="292"/>
      <c r="O49" s="292"/>
    </row>
    <row r="50" spans="1:15" s="23" customFormat="1" ht="12.75">
      <c r="A50" s="85"/>
      <c r="B50" s="75" t="s">
        <v>715</v>
      </c>
      <c r="C50" s="104">
        <v>89</v>
      </c>
      <c r="D50" s="102"/>
      <c r="F50" s="173">
        <v>0.01271</v>
      </c>
      <c r="G50" s="162"/>
      <c r="H50" s="117">
        <v>0.011574</v>
      </c>
      <c r="I50" s="95">
        <v>216.00162074998514</v>
      </c>
      <c r="K50" s="27"/>
      <c r="L50" s="141"/>
      <c r="M50" s="141"/>
      <c r="N50" s="292"/>
      <c r="O50" s="292"/>
    </row>
    <row r="51" spans="1:15" s="23" customFormat="1" ht="12.75">
      <c r="A51" s="85"/>
      <c r="B51" s="75" t="s">
        <v>746</v>
      </c>
      <c r="C51" s="104">
        <v>92</v>
      </c>
      <c r="D51" s="102"/>
      <c r="F51" s="173">
        <v>0.169626</v>
      </c>
      <c r="G51" s="162"/>
      <c r="H51" s="117">
        <v>0.154463</v>
      </c>
      <c r="I51" s="95">
        <v>154.13707888469807</v>
      </c>
      <c r="K51" s="27"/>
      <c r="L51" s="141"/>
      <c r="M51" s="141"/>
      <c r="N51" s="292"/>
      <c r="O51" s="292"/>
    </row>
    <row r="52" spans="1:15" s="23" customFormat="1" ht="12.75">
      <c r="A52" s="85"/>
      <c r="B52" s="75" t="s">
        <v>295</v>
      </c>
      <c r="C52" s="104">
        <v>93</v>
      </c>
      <c r="D52" s="102"/>
      <c r="F52" s="173">
        <v>0.060315</v>
      </c>
      <c r="G52" s="162"/>
      <c r="H52" s="117">
        <v>0.054923</v>
      </c>
      <c r="I52" s="95">
        <v>12.000273905763892</v>
      </c>
      <c r="K52" s="27"/>
      <c r="L52" s="141"/>
      <c r="M52" s="141"/>
      <c r="N52" s="292"/>
      <c r="O52" s="292"/>
    </row>
    <row r="53" spans="1:15" s="23" customFormat="1" ht="12.75">
      <c r="A53" s="85"/>
      <c r="B53" s="75" t="s">
        <v>118</v>
      </c>
      <c r="C53" s="104">
        <v>96</v>
      </c>
      <c r="D53" s="102"/>
      <c r="E53" s="2"/>
      <c r="F53" s="173">
        <v>0.110028</v>
      </c>
      <c r="G53" s="162"/>
      <c r="H53" s="117">
        <v>0.100192</v>
      </c>
      <c r="I53" s="95">
        <v>14.417583909282982</v>
      </c>
      <c r="K53" s="262"/>
      <c r="L53" s="141"/>
      <c r="M53" s="141"/>
      <c r="N53" s="292"/>
      <c r="O53" s="292"/>
    </row>
    <row r="54" spans="1:15" s="23" customFormat="1" ht="12.75">
      <c r="A54" s="85"/>
      <c r="B54" s="75" t="s">
        <v>266</v>
      </c>
      <c r="C54" s="104">
        <v>97</v>
      </c>
      <c r="D54" s="102"/>
      <c r="F54" s="173">
        <v>0.048491</v>
      </c>
      <c r="G54" s="162"/>
      <c r="H54" s="117">
        <v>0.044156</v>
      </c>
      <c r="I54" s="95">
        <v>282.3225067326868</v>
      </c>
      <c r="K54" s="27"/>
      <c r="L54" s="141"/>
      <c r="M54" s="141"/>
      <c r="N54" s="292"/>
      <c r="O54" s="292"/>
    </row>
    <row r="55" spans="1:15" s="23" customFormat="1" ht="12.75">
      <c r="A55" s="85"/>
      <c r="B55" s="75" t="s">
        <v>585</v>
      </c>
      <c r="C55" s="104">
        <v>105</v>
      </c>
      <c r="D55" s="102"/>
      <c r="F55" s="173">
        <v>0.008179</v>
      </c>
      <c r="G55" s="162"/>
      <c r="H55" s="117">
        <v>0.007448</v>
      </c>
      <c r="I55" s="95">
        <v>2873.4244731200993</v>
      </c>
      <c r="K55" s="27"/>
      <c r="L55" s="141"/>
      <c r="M55" s="141"/>
      <c r="N55" s="292"/>
      <c r="O55" s="292"/>
    </row>
    <row r="56" spans="1:15" s="23" customFormat="1" ht="12.75">
      <c r="A56" s="85"/>
      <c r="B56" s="75" t="s">
        <v>256</v>
      </c>
      <c r="C56" s="104">
        <v>125</v>
      </c>
      <c r="D56" s="102"/>
      <c r="F56" s="173">
        <v>0.000649</v>
      </c>
      <c r="G56" s="162"/>
      <c r="H56" s="117">
        <v>0.000591</v>
      </c>
      <c r="I56" s="95">
        <v>14.417583909282982</v>
      </c>
      <c r="K56" s="27"/>
      <c r="L56" s="141"/>
      <c r="M56" s="141"/>
      <c r="N56" s="292"/>
      <c r="O56" s="292"/>
    </row>
    <row r="57" spans="1:15" s="23" customFormat="1" ht="12.75">
      <c r="A57" s="85"/>
      <c r="B57" s="75" t="s">
        <v>291</v>
      </c>
      <c r="C57" s="104">
        <v>128</v>
      </c>
      <c r="D57" s="102"/>
      <c r="F57" s="173">
        <v>0.000649</v>
      </c>
      <c r="G57" s="162"/>
      <c r="H57" s="117">
        <v>0.000591</v>
      </c>
      <c r="I57" s="95">
        <v>546.8196369957146</v>
      </c>
      <c r="K57" s="27"/>
      <c r="L57" s="141"/>
      <c r="M57" s="141"/>
      <c r="N57" s="292"/>
      <c r="O57" s="292"/>
    </row>
    <row r="58" spans="1:15" s="23" customFormat="1" ht="12.75">
      <c r="A58" s="85"/>
      <c r="B58" s="75" t="s">
        <v>257</v>
      </c>
      <c r="C58" s="104">
        <v>131</v>
      </c>
      <c r="D58" s="102"/>
      <c r="F58" s="173">
        <v>0.007082</v>
      </c>
      <c r="G58" s="162"/>
      <c r="H58" s="117">
        <v>0.006449</v>
      </c>
      <c r="I58" s="95">
        <v>19.204899317588684</v>
      </c>
      <c r="K58" s="27"/>
      <c r="L58" s="141"/>
      <c r="M58" s="141"/>
      <c r="N58" s="292"/>
      <c r="O58" s="292"/>
    </row>
    <row r="59" spans="1:15" s="23" customFormat="1" ht="12.75">
      <c r="A59" s="85"/>
      <c r="B59" s="75" t="s">
        <v>166</v>
      </c>
      <c r="C59" s="104">
        <v>132</v>
      </c>
      <c r="D59" s="102"/>
      <c r="F59" s="173">
        <v>0.00054</v>
      </c>
      <c r="G59" s="162"/>
      <c r="H59" s="117">
        <v>0.000492</v>
      </c>
      <c r="I59" s="95">
        <v>79.82098727957579</v>
      </c>
      <c r="K59" s="27"/>
      <c r="L59" s="141"/>
      <c r="M59" s="141"/>
      <c r="N59" s="292"/>
      <c r="O59" s="292"/>
    </row>
    <row r="60" spans="1:15" s="23" customFormat="1" ht="12.75">
      <c r="A60" s="85"/>
      <c r="B60" s="75" t="s">
        <v>168</v>
      </c>
      <c r="C60" s="104">
        <v>134</v>
      </c>
      <c r="D60" s="102"/>
      <c r="F60" s="173">
        <v>0.000649</v>
      </c>
      <c r="G60" s="162"/>
      <c r="H60" s="117">
        <v>0.000591</v>
      </c>
      <c r="I60" s="95">
        <v>14.155446020023296</v>
      </c>
      <c r="K60" s="27"/>
      <c r="L60" s="141"/>
      <c r="M60" s="141"/>
      <c r="N60" s="292"/>
      <c r="O60" s="292"/>
    </row>
    <row r="61" spans="1:15" s="23" customFormat="1" ht="12.75">
      <c r="A61" s="85"/>
      <c r="B61" s="75" t="s">
        <v>169</v>
      </c>
      <c r="C61" s="104">
        <v>135</v>
      </c>
      <c r="D61" s="102"/>
      <c r="F61" s="173">
        <v>0.000649</v>
      </c>
      <c r="G61" s="162"/>
      <c r="H61" s="117">
        <v>0.000591</v>
      </c>
      <c r="I61" s="95">
        <v>126.87473840169028</v>
      </c>
      <c r="K61" s="27"/>
      <c r="L61" s="141"/>
      <c r="M61" s="141"/>
      <c r="N61" s="292"/>
      <c r="O61" s="292"/>
    </row>
    <row r="62" spans="1:15" s="23" customFormat="1" ht="12.75">
      <c r="A62" s="85"/>
      <c r="B62" s="75" t="s">
        <v>717</v>
      </c>
      <c r="C62" s="104">
        <v>139</v>
      </c>
      <c r="D62" s="102"/>
      <c r="F62" s="173">
        <v>0.000649</v>
      </c>
      <c r="G62" s="162"/>
      <c r="H62" s="117">
        <v>0.000591</v>
      </c>
      <c r="I62" s="95">
        <v>69.9908164323374</v>
      </c>
      <c r="K62" s="27"/>
      <c r="L62" s="141"/>
      <c r="M62" s="141"/>
      <c r="N62" s="292"/>
      <c r="O62" s="292"/>
    </row>
    <row r="63" spans="1:15" s="23" customFormat="1" ht="12.75">
      <c r="A63" s="85"/>
      <c r="B63" s="75" t="s">
        <v>176</v>
      </c>
      <c r="C63" s="104">
        <v>142</v>
      </c>
      <c r="D63" s="102"/>
      <c r="F63" s="173">
        <v>0.035994</v>
      </c>
      <c r="G63" s="162"/>
      <c r="H63" s="117">
        <v>0.032776</v>
      </c>
      <c r="I63" s="95">
        <v>162.78762923026787</v>
      </c>
      <c r="K63" s="27"/>
      <c r="L63" s="141"/>
      <c r="M63" s="141"/>
      <c r="N63" s="292"/>
      <c r="O63" s="292"/>
    </row>
    <row r="64" spans="1:15" s="23" customFormat="1" ht="12.75">
      <c r="A64" s="85"/>
      <c r="B64" s="75" t="s">
        <v>177</v>
      </c>
      <c r="C64" s="104">
        <v>143</v>
      </c>
      <c r="D64" s="102"/>
      <c r="F64" s="173">
        <v>0.000649</v>
      </c>
      <c r="G64" s="162"/>
      <c r="H64" s="117">
        <v>0.000591</v>
      </c>
      <c r="I64" s="95">
        <v>1122.736579699255</v>
      </c>
      <c r="K64" s="262"/>
      <c r="L64" s="141"/>
      <c r="M64" s="141"/>
      <c r="N64" s="292"/>
      <c r="O64" s="292"/>
    </row>
    <row r="65" spans="1:15" s="23" customFormat="1" ht="12.75">
      <c r="A65" s="85"/>
      <c r="B65" s="75" t="s">
        <v>258</v>
      </c>
      <c r="C65" s="104">
        <v>155</v>
      </c>
      <c r="D65" s="102"/>
      <c r="F65" s="173">
        <v>0.003152</v>
      </c>
      <c r="G65" s="162"/>
      <c r="H65" s="117">
        <v>0.00287</v>
      </c>
      <c r="I65" s="95">
        <v>14.417583909282982</v>
      </c>
      <c r="K65" s="27"/>
      <c r="L65" s="141"/>
      <c r="M65" s="141"/>
      <c r="N65" s="292"/>
      <c r="O65" s="292"/>
    </row>
    <row r="66" spans="1:15" s="23" customFormat="1" ht="12.75">
      <c r="A66" s="85"/>
      <c r="B66" s="75" t="s">
        <v>155</v>
      </c>
      <c r="C66" s="104">
        <v>182</v>
      </c>
      <c r="D66" s="102"/>
      <c r="F66" s="173">
        <v>0.008957</v>
      </c>
      <c r="G66" s="162"/>
      <c r="H66" s="117">
        <v>0.008156</v>
      </c>
      <c r="I66" s="95">
        <v>18.873928026697726</v>
      </c>
      <c r="K66" s="27"/>
      <c r="L66" s="141"/>
      <c r="M66" s="141"/>
      <c r="N66" s="292"/>
      <c r="O66" s="292"/>
    </row>
    <row r="67" spans="1:15" s="23" customFormat="1" ht="12.75">
      <c r="A67" s="85"/>
      <c r="B67" s="75" t="s">
        <v>175</v>
      </c>
      <c r="C67" s="104">
        <v>185</v>
      </c>
      <c r="D67" s="102"/>
      <c r="F67" s="173">
        <v>0.057317</v>
      </c>
      <c r="G67" s="162"/>
      <c r="H67" s="117">
        <v>0.052193</v>
      </c>
      <c r="I67" s="95">
        <v>174.32169635769424</v>
      </c>
      <c r="K67" s="27"/>
      <c r="L67" s="141"/>
      <c r="M67" s="141"/>
      <c r="N67" s="292"/>
      <c r="O67" s="292"/>
    </row>
    <row r="68" spans="1:15" s="23" customFormat="1" ht="12.75">
      <c r="A68" s="85"/>
      <c r="B68" s="75" t="s">
        <v>178</v>
      </c>
      <c r="C68" s="104">
        <v>188</v>
      </c>
      <c r="D68" s="102"/>
      <c r="F68" s="173">
        <v>0.00236</v>
      </c>
      <c r="G68" s="162"/>
      <c r="H68" s="117">
        <v>0.002149</v>
      </c>
      <c r="I68" s="95"/>
      <c r="J68" s="2"/>
      <c r="K68" s="27"/>
      <c r="L68" s="141"/>
      <c r="M68" s="141"/>
      <c r="N68" s="292"/>
      <c r="O68" s="292"/>
    </row>
    <row r="69" spans="1:15" s="23" customFormat="1" ht="12.75">
      <c r="A69" s="85"/>
      <c r="B69" s="75" t="s">
        <v>182</v>
      </c>
      <c r="C69" s="104">
        <v>193</v>
      </c>
      <c r="D69" s="102"/>
      <c r="F69" s="173">
        <v>0.007849</v>
      </c>
      <c r="G69" s="162"/>
      <c r="H69" s="117">
        <v>0.007147</v>
      </c>
      <c r="I69" s="95">
        <v>16.252549134100818</v>
      </c>
      <c r="K69" s="27"/>
      <c r="L69" s="141"/>
      <c r="M69" s="141"/>
      <c r="N69" s="292"/>
      <c r="O69" s="292"/>
    </row>
    <row r="70" spans="1:15" s="23" customFormat="1" ht="12.75">
      <c r="A70" s="85"/>
      <c r="B70" s="75" t="s">
        <v>174</v>
      </c>
      <c r="C70" s="104">
        <v>195</v>
      </c>
      <c r="D70" s="102"/>
      <c r="F70" s="173">
        <v>0.002924</v>
      </c>
      <c r="G70" s="162"/>
      <c r="H70" s="117">
        <v>0.002663</v>
      </c>
      <c r="I70" s="95">
        <v>292.54588441381475</v>
      </c>
      <c r="K70" s="27"/>
      <c r="L70" s="141"/>
      <c r="M70" s="141"/>
      <c r="N70" s="292"/>
      <c r="O70" s="292"/>
    </row>
    <row r="71" spans="1:15" s="23" customFormat="1" ht="12.75">
      <c r="A71" s="85"/>
      <c r="B71" s="75" t="s">
        <v>164</v>
      </c>
      <c r="C71" s="104">
        <v>281</v>
      </c>
      <c r="D71" s="102"/>
      <c r="F71" s="173">
        <v>0.000649</v>
      </c>
      <c r="G71" s="162"/>
      <c r="H71" s="117">
        <v>0.000591</v>
      </c>
      <c r="I71" s="95">
        <v>42.46633806006987</v>
      </c>
      <c r="K71" s="27"/>
      <c r="L71" s="141"/>
      <c r="M71" s="141"/>
      <c r="N71" s="292"/>
      <c r="O71" s="292"/>
    </row>
    <row r="72" spans="1:15" s="23" customFormat="1" ht="12.75">
      <c r="A72" s="85"/>
      <c r="B72" s="75" t="s">
        <v>49</v>
      </c>
      <c r="C72" s="104">
        <v>344</v>
      </c>
      <c r="D72" s="102"/>
      <c r="F72" s="173">
        <v>0.00054</v>
      </c>
      <c r="G72" s="162"/>
      <c r="H72" s="117">
        <v>0.000492</v>
      </c>
      <c r="I72" s="95">
        <v>3767.9700202187937</v>
      </c>
      <c r="K72" s="27"/>
      <c r="L72" s="141"/>
      <c r="M72" s="141"/>
      <c r="N72" s="292"/>
      <c r="O72" s="292"/>
    </row>
    <row r="73" spans="1:15" s="23" customFormat="1" ht="12.75">
      <c r="A73" s="85"/>
      <c r="B73" s="75" t="s">
        <v>158</v>
      </c>
      <c r="C73" s="104">
        <v>353</v>
      </c>
      <c r="D73" s="102"/>
      <c r="F73" s="173">
        <v>0.004897</v>
      </c>
      <c r="G73" s="162"/>
      <c r="H73" s="117">
        <v>0.004459</v>
      </c>
      <c r="I73" s="95">
        <v>74.97143632827152</v>
      </c>
      <c r="K73" s="27"/>
      <c r="L73" s="141"/>
      <c r="M73" s="141"/>
      <c r="N73" s="292"/>
      <c r="O73" s="292"/>
    </row>
    <row r="74" spans="1:15" s="23" customFormat="1" ht="12.75">
      <c r="A74" s="85"/>
      <c r="B74" s="75" t="s">
        <v>173</v>
      </c>
      <c r="C74" s="104">
        <v>354</v>
      </c>
      <c r="D74" s="102"/>
      <c r="F74" s="173">
        <v>0.001723</v>
      </c>
      <c r="G74" s="162"/>
      <c r="H74" s="117">
        <v>0.001569</v>
      </c>
      <c r="I74" s="95">
        <v>273.9340942763767</v>
      </c>
      <c r="K74" s="27"/>
      <c r="L74" s="141"/>
      <c r="M74" s="141"/>
      <c r="N74" s="292"/>
      <c r="O74" s="292"/>
    </row>
    <row r="75" spans="1:15" s="23" customFormat="1" ht="12.75">
      <c r="A75" s="85"/>
      <c r="B75" s="75" t="s">
        <v>159</v>
      </c>
      <c r="C75" s="104">
        <v>355</v>
      </c>
      <c r="D75" s="102">
        <v>11</v>
      </c>
      <c r="F75" s="173" t="s">
        <v>726</v>
      </c>
      <c r="G75" s="162"/>
      <c r="H75" s="117" t="s">
        <v>0</v>
      </c>
      <c r="I75" s="95">
        <v>12.000273905763892</v>
      </c>
      <c r="J75" s="2"/>
      <c r="K75" s="27"/>
      <c r="L75" s="141"/>
      <c r="M75" s="141"/>
      <c r="N75" s="292"/>
      <c r="O75" s="292"/>
    </row>
    <row r="76" spans="1:15" s="23" customFormat="1" ht="12.75">
      <c r="A76" s="85"/>
      <c r="B76" s="75" t="s">
        <v>162</v>
      </c>
      <c r="C76" s="104">
        <v>422</v>
      </c>
      <c r="D76" s="102"/>
      <c r="F76" s="173">
        <v>0.108794</v>
      </c>
      <c r="G76" s="162"/>
      <c r="H76" s="117">
        <v>0.099069</v>
      </c>
      <c r="I76" s="95">
        <v>14.417583909282982</v>
      </c>
      <c r="K76" s="27"/>
      <c r="L76" s="141"/>
      <c r="M76" s="141"/>
      <c r="N76" s="292"/>
      <c r="O76" s="292"/>
    </row>
    <row r="77" spans="1:15" s="23" customFormat="1" ht="12.75">
      <c r="A77" s="85"/>
      <c r="B77" s="75" t="s">
        <v>163</v>
      </c>
      <c r="C77" s="104">
        <v>423</v>
      </c>
      <c r="D77" s="102"/>
      <c r="F77" s="173">
        <v>0.000742</v>
      </c>
      <c r="G77" s="162"/>
      <c r="H77" s="117">
        <v>0.000676</v>
      </c>
      <c r="I77" s="95">
        <v>68.15585120751956</v>
      </c>
      <c r="K77" s="27"/>
      <c r="L77" s="141"/>
      <c r="M77" s="141"/>
      <c r="N77" s="292"/>
      <c r="O77" s="292"/>
    </row>
    <row r="78" spans="1:15" s="23" customFormat="1" ht="12.75">
      <c r="A78" s="85"/>
      <c r="B78" s="75" t="s">
        <v>179</v>
      </c>
      <c r="C78" s="104">
        <v>424</v>
      </c>
      <c r="D78" s="102"/>
      <c r="F78" s="173">
        <v>0.253806</v>
      </c>
      <c r="G78" s="162"/>
      <c r="H78" s="117">
        <v>0.231117</v>
      </c>
      <c r="I78" s="95">
        <v>60.02957664046915</v>
      </c>
      <c r="K78" s="27"/>
      <c r="L78" s="141"/>
      <c r="M78" s="141"/>
      <c r="N78" s="292"/>
      <c r="O78" s="292"/>
    </row>
    <row r="79" spans="1:15" s="23" customFormat="1" ht="12.75">
      <c r="A79" s="85"/>
      <c r="B79" s="75" t="s">
        <v>718</v>
      </c>
      <c r="C79" s="104">
        <v>500</v>
      </c>
      <c r="D79" s="102"/>
      <c r="F79" s="173">
        <v>2.637238</v>
      </c>
      <c r="G79" s="162"/>
      <c r="H79" s="117">
        <v>2.401487</v>
      </c>
      <c r="I79" s="95">
        <v>12.000273905763892</v>
      </c>
      <c r="K79" s="27"/>
      <c r="L79" s="141"/>
      <c r="M79" s="141"/>
      <c r="N79" s="292"/>
      <c r="O79" s="292"/>
    </row>
    <row r="80" spans="1:15" s="23" customFormat="1" ht="12.75">
      <c r="A80" s="85"/>
      <c r="B80" s="75" t="s">
        <v>719</v>
      </c>
      <c r="C80" s="104">
        <v>568</v>
      </c>
      <c r="D80" s="102"/>
      <c r="E80" s="2"/>
      <c r="F80" s="173">
        <v>0.00027</v>
      </c>
      <c r="G80" s="162"/>
      <c r="H80" s="117">
        <v>0.000246</v>
      </c>
      <c r="I80" s="95">
        <v>157.28273355581436</v>
      </c>
      <c r="K80" s="27"/>
      <c r="L80" s="141"/>
      <c r="M80" s="141"/>
      <c r="N80" s="292"/>
      <c r="O80" s="292"/>
    </row>
    <row r="81" spans="1:15" s="23" customFormat="1" ht="12.75">
      <c r="A81" s="85"/>
      <c r="B81" s="75" t="s">
        <v>769</v>
      </c>
      <c r="C81" s="104">
        <v>714</v>
      </c>
      <c r="D81" s="102"/>
      <c r="F81" s="173">
        <v>0.00054</v>
      </c>
      <c r="G81" s="162"/>
      <c r="H81" s="117">
        <v>0.000492</v>
      </c>
      <c r="I81" s="95">
        <v>77.59281522086843</v>
      </c>
      <c r="K81" s="27"/>
      <c r="L81" s="141"/>
      <c r="M81" s="141"/>
      <c r="N81" s="292"/>
      <c r="O81" s="292"/>
    </row>
    <row r="82" spans="1:15" s="23" customFormat="1" ht="12.75">
      <c r="A82" s="85"/>
      <c r="B82" s="75" t="s">
        <v>720</v>
      </c>
      <c r="C82" s="104">
        <v>715</v>
      </c>
      <c r="D82" s="102"/>
      <c r="F82" s="173">
        <v>0.003591</v>
      </c>
      <c r="G82" s="162"/>
      <c r="H82" s="117">
        <v>0.00327</v>
      </c>
      <c r="I82" s="95">
        <v>4130.768858954204</v>
      </c>
      <c r="K82" s="27"/>
      <c r="L82" s="141"/>
      <c r="M82" s="141"/>
      <c r="N82" s="292"/>
      <c r="O82" s="292"/>
    </row>
    <row r="83" spans="1:15" s="23" customFormat="1" ht="12.75">
      <c r="A83" s="85"/>
      <c r="B83" s="75" t="s">
        <v>224</v>
      </c>
      <c r="C83" s="104">
        <v>722</v>
      </c>
      <c r="D83" s="102"/>
      <c r="F83" s="173">
        <v>0.000586</v>
      </c>
      <c r="G83" s="162"/>
      <c r="H83" s="117">
        <v>0.000534</v>
      </c>
      <c r="I83" s="95">
        <v>57531.4025558243</v>
      </c>
      <c r="K83" s="27"/>
      <c r="L83" s="141"/>
      <c r="M83" s="141"/>
      <c r="N83" s="292"/>
      <c r="O83" s="292"/>
    </row>
    <row r="84" spans="1:15" s="23" customFormat="1" ht="12.75">
      <c r="A84" s="85"/>
      <c r="B84" s="75" t="s">
        <v>747</v>
      </c>
      <c r="C84" s="104">
        <v>734</v>
      </c>
      <c r="D84" s="102"/>
      <c r="F84" s="173">
        <v>0.00054</v>
      </c>
      <c r="G84" s="162"/>
      <c r="H84" s="117">
        <v>0.000492</v>
      </c>
      <c r="I84" s="95">
        <v>619.1696944313893</v>
      </c>
      <c r="K84" s="27"/>
      <c r="L84" s="141"/>
      <c r="M84" s="141"/>
      <c r="N84" s="292"/>
      <c r="O84" s="292"/>
    </row>
    <row r="85" spans="1:15" s="23" customFormat="1" ht="12.75">
      <c r="A85" s="85"/>
      <c r="B85" s="75" t="s">
        <v>102</v>
      </c>
      <c r="C85" s="104">
        <v>738</v>
      </c>
      <c r="D85" s="102"/>
      <c r="F85" s="173">
        <v>0.000849</v>
      </c>
      <c r="G85" s="162"/>
      <c r="H85" s="117">
        <v>0.000773</v>
      </c>
      <c r="I85" s="95">
        <v>1339.7867520062791</v>
      </c>
      <c r="K85" s="27"/>
      <c r="L85" s="141"/>
      <c r="M85" s="141"/>
      <c r="N85" s="292"/>
      <c r="O85" s="292"/>
    </row>
    <row r="86" spans="1:15" s="23" customFormat="1" ht="12.75">
      <c r="A86" s="85"/>
      <c r="B86" s="75" t="s">
        <v>36</v>
      </c>
      <c r="C86" s="104">
        <v>741</v>
      </c>
      <c r="D86" s="102"/>
      <c r="F86" s="173">
        <v>0.00054</v>
      </c>
      <c r="G86" s="162"/>
      <c r="H86" s="117">
        <v>0.000492</v>
      </c>
      <c r="I86" s="95">
        <v>181.66155725696558</v>
      </c>
      <c r="K86" s="27"/>
      <c r="L86" s="141"/>
      <c r="M86" s="141"/>
      <c r="N86" s="292"/>
      <c r="O86" s="292"/>
    </row>
    <row r="87" spans="1:15" s="23" customFormat="1" ht="12.75">
      <c r="A87" s="85"/>
      <c r="B87" s="75" t="s">
        <v>292</v>
      </c>
      <c r="C87" s="104">
        <v>742</v>
      </c>
      <c r="D87" s="102"/>
      <c r="F87" s="173">
        <v>0.00054</v>
      </c>
      <c r="G87" s="162"/>
      <c r="H87" s="117">
        <v>0.000492</v>
      </c>
      <c r="I87" s="95">
        <v>5637.799584308165</v>
      </c>
      <c r="K87" s="27"/>
      <c r="L87" s="141"/>
      <c r="M87" s="141"/>
      <c r="N87" s="292"/>
      <c r="O87" s="292"/>
    </row>
    <row r="88" spans="1:15" s="23" customFormat="1" ht="12.75">
      <c r="A88" s="85"/>
      <c r="B88" s="75" t="s">
        <v>744</v>
      </c>
      <c r="C88" s="104">
        <v>762</v>
      </c>
      <c r="D88" s="102"/>
      <c r="F88" s="173">
        <v>0.00054</v>
      </c>
      <c r="G88" s="162"/>
      <c r="H88" s="117">
        <v>0.000492</v>
      </c>
      <c r="I88" s="95">
        <v>5316.680669965045</v>
      </c>
      <c r="K88" s="27"/>
      <c r="L88" s="141"/>
      <c r="M88" s="141"/>
      <c r="N88" s="292"/>
      <c r="O88" s="292"/>
    </row>
    <row r="89" spans="1:15" s="23" customFormat="1" ht="12.75">
      <c r="A89" s="85"/>
      <c r="B89" s="75" t="s">
        <v>152</v>
      </c>
      <c r="C89" s="104">
        <v>765</v>
      </c>
      <c r="D89" s="102"/>
      <c r="F89" s="173">
        <v>0.00054</v>
      </c>
      <c r="G89" s="162"/>
      <c r="H89" s="117">
        <v>0.000492</v>
      </c>
      <c r="I89" s="95">
        <v>1635.21615320195</v>
      </c>
      <c r="K89" s="27"/>
      <c r="L89" s="141"/>
      <c r="M89" s="141"/>
      <c r="N89" s="292"/>
      <c r="O89" s="292"/>
    </row>
    <row r="90" spans="1:15" s="23" customFormat="1" ht="12.75">
      <c r="A90" s="85"/>
      <c r="B90" s="75" t="s">
        <v>80</v>
      </c>
      <c r="C90" s="104">
        <v>766</v>
      </c>
      <c r="D90" s="102"/>
      <c r="F90" s="173">
        <v>0.005713</v>
      </c>
      <c r="G90" s="162"/>
      <c r="H90" s="117">
        <v>0.005202</v>
      </c>
      <c r="I90" s="95">
        <v>451.1393074159276</v>
      </c>
      <c r="K90" s="27"/>
      <c r="L90" s="141"/>
      <c r="M90" s="141"/>
      <c r="N90" s="292"/>
      <c r="O90" s="292"/>
    </row>
    <row r="91" spans="1:15" s="23" customFormat="1" ht="12.75">
      <c r="A91" s="85"/>
      <c r="B91" s="75" t="s">
        <v>41</v>
      </c>
      <c r="C91" s="104">
        <v>772</v>
      </c>
      <c r="D91" s="102"/>
      <c r="F91" s="173">
        <v>0.0030529999999999997</v>
      </c>
      <c r="G91" s="162"/>
      <c r="H91" s="117">
        <v>0.00278</v>
      </c>
      <c r="I91" s="95">
        <v>92.0103991301514</v>
      </c>
      <c r="K91" s="27"/>
      <c r="L91" s="141"/>
      <c r="M91" s="141"/>
      <c r="N91" s="292"/>
      <c r="O91" s="292"/>
    </row>
    <row r="92" spans="1:15" s="23" customFormat="1" ht="12.75">
      <c r="A92" s="85"/>
      <c r="B92" s="75" t="s">
        <v>722</v>
      </c>
      <c r="C92" s="104">
        <v>787</v>
      </c>
      <c r="D92" s="102"/>
      <c r="F92" s="173">
        <v>0.00078</v>
      </c>
      <c r="G92" s="162" t="s">
        <v>0</v>
      </c>
      <c r="H92" s="117">
        <v>0.00071</v>
      </c>
      <c r="I92" s="95">
        <v>12.000273905763892</v>
      </c>
      <c r="K92" s="27"/>
      <c r="L92" s="141"/>
      <c r="M92" s="141"/>
      <c r="N92" s="292"/>
      <c r="O92" s="292"/>
    </row>
    <row r="93" spans="1:15" s="23" customFormat="1" ht="12.75">
      <c r="A93" s="85"/>
      <c r="B93" s="75" t="s">
        <v>181</v>
      </c>
      <c r="C93" s="104">
        <v>796</v>
      </c>
      <c r="D93" s="102"/>
      <c r="F93" s="173">
        <v>0.00085</v>
      </c>
      <c r="G93" s="162"/>
      <c r="H93" s="117">
        <v>0.000774</v>
      </c>
      <c r="I93" s="95">
        <v>50.068336848600914</v>
      </c>
      <c r="J93" s="2"/>
      <c r="K93" s="27"/>
      <c r="L93" s="141"/>
      <c r="M93" s="141"/>
      <c r="N93" s="292"/>
      <c r="O93" s="292"/>
    </row>
    <row r="94" spans="1:15" s="23" customFormat="1" ht="12.75">
      <c r="A94" s="85"/>
      <c r="B94" s="75" t="s">
        <v>212</v>
      </c>
      <c r="C94" s="104">
        <v>810</v>
      </c>
      <c r="D94" s="102"/>
      <c r="E94" s="2"/>
      <c r="F94" s="173">
        <v>0.002935</v>
      </c>
      <c r="G94" s="162"/>
      <c r="H94" s="117">
        <v>0.002673</v>
      </c>
      <c r="I94" s="95">
        <v>1163.1058146452474</v>
      </c>
      <c r="J94" s="2"/>
      <c r="K94" s="27"/>
      <c r="L94" s="141"/>
      <c r="M94" s="141"/>
      <c r="N94" s="292"/>
      <c r="O94" s="292"/>
    </row>
    <row r="95" spans="1:15" s="23" customFormat="1" ht="12.75">
      <c r="A95" s="85"/>
      <c r="B95" s="75" t="s">
        <v>151</v>
      </c>
      <c r="C95" s="104">
        <v>813</v>
      </c>
      <c r="D95" s="102"/>
      <c r="E95" s="96"/>
      <c r="F95" s="173">
        <v>0.052633</v>
      </c>
      <c r="G95" s="162"/>
      <c r="H95" s="117">
        <v>0.047928</v>
      </c>
      <c r="I95" s="95">
        <v>29.359443597085345</v>
      </c>
      <c r="J95" s="2"/>
      <c r="K95" s="27"/>
      <c r="L95" s="141"/>
      <c r="M95" s="141"/>
      <c r="N95" s="292"/>
      <c r="O95" s="292"/>
    </row>
    <row r="96" spans="1:15" s="23" customFormat="1" ht="12.75">
      <c r="A96" s="85"/>
      <c r="B96" s="75" t="s">
        <v>7</v>
      </c>
      <c r="C96" s="104">
        <v>816</v>
      </c>
      <c r="D96" s="102"/>
      <c r="F96" s="173">
        <v>0.014455</v>
      </c>
      <c r="G96" s="162"/>
      <c r="H96" s="117">
        <v>0.013163</v>
      </c>
      <c r="I96" s="95">
        <v>276.55547316897366</v>
      </c>
      <c r="K96" s="263"/>
      <c r="L96" s="251"/>
      <c r="M96" s="297"/>
      <c r="N96" s="252"/>
      <c r="O96" s="292"/>
    </row>
    <row r="97" spans="1:15" s="23" customFormat="1" ht="12.75">
      <c r="A97" s="85"/>
      <c r="B97" s="75" t="s">
        <v>140</v>
      </c>
      <c r="C97" s="104">
        <v>818</v>
      </c>
      <c r="D97" s="102"/>
      <c r="F97" s="173">
        <v>0.000874</v>
      </c>
      <c r="G97" s="162"/>
      <c r="H97" s="117">
        <v>0.000796</v>
      </c>
      <c r="I97" s="95">
        <v>9425.167808332177</v>
      </c>
      <c r="K97" s="27"/>
      <c r="L97" s="141"/>
      <c r="M97" s="141"/>
      <c r="N97" s="292"/>
      <c r="O97" s="292"/>
    </row>
    <row r="98" spans="1:15" s="23" customFormat="1" ht="12.75">
      <c r="A98" s="85"/>
      <c r="B98" s="75" t="s">
        <v>14</v>
      </c>
      <c r="C98" s="104">
        <v>819</v>
      </c>
      <c r="D98" s="102"/>
      <c r="F98" s="173">
        <v>0.005604</v>
      </c>
      <c r="G98" s="162"/>
      <c r="H98" s="117">
        <v>0.005103</v>
      </c>
      <c r="I98" s="95">
        <v>9065.252486378618</v>
      </c>
      <c r="K98" s="27"/>
      <c r="L98" s="141"/>
      <c r="M98" s="141"/>
      <c r="N98" s="292"/>
      <c r="O98" s="292"/>
    </row>
    <row r="99" spans="1:15" s="23" customFormat="1" ht="12.75">
      <c r="A99" s="85"/>
      <c r="B99" s="75" t="s">
        <v>311</v>
      </c>
      <c r="C99" s="104">
        <v>826</v>
      </c>
      <c r="D99" s="102"/>
      <c r="F99" s="173">
        <v>0.004836</v>
      </c>
      <c r="G99" s="162"/>
      <c r="H99" s="117">
        <v>0.004404</v>
      </c>
      <c r="I99" s="95">
        <v>198.96265794810517</v>
      </c>
      <c r="K99" s="27"/>
      <c r="L99" s="141"/>
      <c r="M99" s="141"/>
      <c r="N99" s="292"/>
      <c r="O99" s="292"/>
    </row>
    <row r="100" spans="1:15" s="23" customFormat="1" ht="12.75">
      <c r="A100" s="85"/>
      <c r="B100" s="75" t="s">
        <v>24</v>
      </c>
      <c r="C100" s="104">
        <v>832</v>
      </c>
      <c r="D100" s="102"/>
      <c r="F100" s="173">
        <v>0.000731</v>
      </c>
      <c r="G100" s="162"/>
      <c r="H100" s="117">
        <v>0.000666</v>
      </c>
      <c r="I100" s="95">
        <v>187.95286659919822</v>
      </c>
      <c r="K100" s="27"/>
      <c r="L100" s="141"/>
      <c r="M100" s="141"/>
      <c r="N100" s="292"/>
      <c r="O100" s="292"/>
    </row>
    <row r="101" spans="1:15" s="23" customFormat="1" ht="12.75">
      <c r="A101" s="85"/>
      <c r="B101" s="75" t="s">
        <v>157</v>
      </c>
      <c r="C101" s="104">
        <v>833</v>
      </c>
      <c r="D101" s="102"/>
      <c r="F101" s="173">
        <v>0.00054</v>
      </c>
      <c r="G101" s="162"/>
      <c r="H101" s="117">
        <v>0.000492</v>
      </c>
      <c r="I101" s="95">
        <v>16.51468702336051</v>
      </c>
      <c r="K101" s="262"/>
      <c r="L101" s="141"/>
      <c r="M101" s="141"/>
      <c r="N101" s="292"/>
      <c r="O101" s="292"/>
    </row>
    <row r="102" spans="1:15" s="23" customFormat="1" ht="12.75">
      <c r="A102" s="85"/>
      <c r="B102" s="75" t="s">
        <v>220</v>
      </c>
      <c r="C102" s="104">
        <v>834</v>
      </c>
      <c r="D102" s="102"/>
      <c r="E102" s="2"/>
      <c r="F102" s="173">
        <v>0.129355</v>
      </c>
      <c r="G102" s="162"/>
      <c r="H102" s="117">
        <v>0.117792</v>
      </c>
      <c r="I102" s="95">
        <v>38.272131831914834</v>
      </c>
      <c r="K102" s="27"/>
      <c r="L102" s="141"/>
      <c r="M102" s="141"/>
      <c r="N102" s="292"/>
      <c r="O102" s="292"/>
    </row>
    <row r="103" spans="1:15" s="23" customFormat="1" ht="12.75">
      <c r="A103" s="85"/>
      <c r="B103" s="75" t="s">
        <v>262</v>
      </c>
      <c r="C103" s="104">
        <v>835</v>
      </c>
      <c r="D103" s="102"/>
      <c r="F103" s="173">
        <v>0.00054</v>
      </c>
      <c r="G103" s="162"/>
      <c r="H103" s="117">
        <v>0.000492</v>
      </c>
      <c r="I103" s="95">
        <v>14.155446020023296</v>
      </c>
      <c r="K103" s="262"/>
      <c r="L103" s="141"/>
      <c r="M103" s="141"/>
      <c r="N103" s="292"/>
      <c r="O103" s="292"/>
    </row>
    <row r="104" spans="1:15" s="23" customFormat="1" ht="12.75">
      <c r="A104" s="85"/>
      <c r="B104" s="75" t="s">
        <v>26</v>
      </c>
      <c r="C104" s="104">
        <v>840</v>
      </c>
      <c r="D104" s="102"/>
      <c r="F104" s="173">
        <v>0.005713</v>
      </c>
      <c r="G104" s="162"/>
      <c r="H104" s="117">
        <v>0.005202</v>
      </c>
      <c r="I104" s="95">
        <v>12.000273905763892</v>
      </c>
      <c r="K104" s="27"/>
      <c r="L104" s="141"/>
      <c r="M104" s="141"/>
      <c r="N104" s="292"/>
      <c r="O104" s="292"/>
    </row>
    <row r="105" spans="1:15" s="23" customFormat="1" ht="12.75">
      <c r="A105" s="85"/>
      <c r="B105" s="75" t="s">
        <v>634</v>
      </c>
      <c r="C105" s="104">
        <v>841</v>
      </c>
      <c r="D105" s="102" t="s">
        <v>0</v>
      </c>
      <c r="F105" s="173">
        <v>0.02031</v>
      </c>
      <c r="G105" s="162"/>
      <c r="H105" s="117">
        <v>0.018494</v>
      </c>
      <c r="I105" s="95">
        <v>14.417583909282982</v>
      </c>
      <c r="K105" s="30"/>
      <c r="L105" s="251"/>
      <c r="M105" s="251"/>
      <c r="N105" s="252"/>
      <c r="O105" s="292"/>
    </row>
    <row r="106" spans="1:15" s="23" customFormat="1" ht="12.75">
      <c r="A106" s="85"/>
      <c r="B106" s="75" t="s">
        <v>12</v>
      </c>
      <c r="C106" s="104">
        <v>843</v>
      </c>
      <c r="D106" s="102"/>
      <c r="F106" s="173">
        <v>0.005288</v>
      </c>
      <c r="G106" s="162"/>
      <c r="H106" s="117">
        <v>0.004815</v>
      </c>
      <c r="I106" s="95">
        <v>799.5205622420565</v>
      </c>
      <c r="K106" s="27"/>
      <c r="L106" s="141"/>
      <c r="M106" s="141"/>
      <c r="N106" s="292"/>
      <c r="O106" s="292"/>
    </row>
    <row r="107" spans="1:15" s="23" customFormat="1" ht="12.75">
      <c r="A107" s="85"/>
      <c r="B107" s="75" t="s">
        <v>218</v>
      </c>
      <c r="C107" s="293">
        <v>848</v>
      </c>
      <c r="D107" s="294">
        <v>801</v>
      </c>
      <c r="F107" s="173"/>
      <c r="G107" s="162"/>
      <c r="H107" s="117" t="s">
        <v>0</v>
      </c>
      <c r="I107" s="95">
        <v>2416.6492010850875</v>
      </c>
      <c r="K107" s="27"/>
      <c r="L107" s="141"/>
      <c r="M107" s="141"/>
      <c r="N107" s="292"/>
      <c r="O107" s="292"/>
    </row>
    <row r="108" spans="1:15" s="23" customFormat="1" ht="12.75">
      <c r="A108" s="85"/>
      <c r="B108" s="92" t="s">
        <v>294</v>
      </c>
      <c r="C108" s="104">
        <v>851</v>
      </c>
      <c r="D108" s="102"/>
      <c r="F108" s="173">
        <v>0.001912</v>
      </c>
      <c r="G108" s="162"/>
      <c r="H108" s="117">
        <v>0.001741</v>
      </c>
      <c r="I108" s="95">
        <v>84.93267612013975</v>
      </c>
      <c r="K108" s="27"/>
      <c r="L108" s="141"/>
      <c r="M108" s="141"/>
      <c r="N108" s="292"/>
      <c r="O108" s="292"/>
    </row>
    <row r="109" spans="1:15" s="23" customFormat="1" ht="12.75">
      <c r="A109" s="85"/>
      <c r="B109" s="92" t="s">
        <v>180</v>
      </c>
      <c r="C109" s="104">
        <v>852</v>
      </c>
      <c r="D109" s="102"/>
      <c r="F109" s="173">
        <v>0.002124</v>
      </c>
      <c r="G109" s="162"/>
      <c r="H109" s="117">
        <v>0.001934</v>
      </c>
      <c r="I109" s="95"/>
      <c r="K109" s="27"/>
      <c r="L109" s="141"/>
      <c r="M109" s="141"/>
      <c r="N109" s="292"/>
      <c r="O109" s="292"/>
    </row>
    <row r="110" spans="1:15" s="23" customFormat="1" ht="12.75">
      <c r="A110" s="85"/>
      <c r="B110" s="92" t="s">
        <v>165</v>
      </c>
      <c r="C110" s="104">
        <v>855</v>
      </c>
      <c r="D110" s="102"/>
      <c r="F110" s="173">
        <v>0.006939</v>
      </c>
      <c r="G110" s="162"/>
      <c r="H110" s="117">
        <v>0.006319</v>
      </c>
      <c r="I110" s="95"/>
      <c r="K110" s="27"/>
      <c r="L110" s="141"/>
      <c r="M110" s="141"/>
      <c r="N110" s="292"/>
      <c r="O110" s="292"/>
    </row>
    <row r="111" spans="1:15" s="23" customFormat="1" ht="12.75">
      <c r="A111" s="85"/>
      <c r="B111" s="92" t="s">
        <v>15</v>
      </c>
      <c r="C111" s="104">
        <v>858</v>
      </c>
      <c r="D111" s="102"/>
      <c r="F111" s="173">
        <v>0.001841</v>
      </c>
      <c r="G111" s="162"/>
      <c r="H111" s="117">
        <v>0.001676</v>
      </c>
      <c r="I111" s="95"/>
      <c r="K111" s="262"/>
      <c r="L111" s="141"/>
      <c r="M111" s="141"/>
      <c r="N111" s="292"/>
      <c r="O111" s="292"/>
    </row>
    <row r="112" spans="1:15" s="23" customFormat="1" ht="12.75">
      <c r="A112" s="85"/>
      <c r="B112" s="92" t="s">
        <v>9</v>
      </c>
      <c r="C112" s="104">
        <v>862</v>
      </c>
      <c r="D112" s="102"/>
      <c r="F112" s="173">
        <v>0.002255</v>
      </c>
      <c r="G112" s="162"/>
      <c r="H112" s="117">
        <v>0.002053</v>
      </c>
      <c r="I112" s="95"/>
      <c r="K112" s="262"/>
      <c r="L112" s="141"/>
      <c r="M112" s="141"/>
      <c r="N112" s="292"/>
      <c r="O112" s="292"/>
    </row>
    <row r="113" spans="1:15" s="23" customFormat="1" ht="12.75">
      <c r="A113" s="85"/>
      <c r="B113" s="92" t="s">
        <v>724</v>
      </c>
      <c r="C113" s="104">
        <v>863</v>
      </c>
      <c r="D113" s="102"/>
      <c r="F113" s="173">
        <v>0.003199</v>
      </c>
      <c r="G113" s="162"/>
      <c r="H113" s="117">
        <v>0.002913</v>
      </c>
      <c r="I113" s="95"/>
      <c r="K113" s="295"/>
      <c r="L113" s="298"/>
      <c r="M113" s="141"/>
      <c r="N113" s="253"/>
      <c r="O113" s="292"/>
    </row>
    <row r="114" spans="1:15" s="23" customFormat="1" ht="12.75">
      <c r="A114" s="85"/>
      <c r="B114" s="92" t="s">
        <v>290</v>
      </c>
      <c r="C114" s="104">
        <v>870</v>
      </c>
      <c r="D114" s="102"/>
      <c r="F114" s="173">
        <v>0.0017</v>
      </c>
      <c r="G114" s="162"/>
      <c r="H114" s="117">
        <v>0.001548</v>
      </c>
      <c r="I114" s="95"/>
      <c r="K114" s="262"/>
      <c r="L114" s="141"/>
      <c r="M114" s="141"/>
      <c r="N114" s="292"/>
      <c r="O114" s="292"/>
    </row>
    <row r="115" spans="1:15" s="23" customFormat="1" ht="12.75">
      <c r="A115" s="85"/>
      <c r="B115" s="92" t="s">
        <v>725</v>
      </c>
      <c r="C115" s="104">
        <v>871</v>
      </c>
      <c r="D115" s="102"/>
      <c r="F115" s="173">
        <v>0.002937</v>
      </c>
      <c r="G115" s="162"/>
      <c r="H115" s="117">
        <v>0.002674</v>
      </c>
      <c r="I115" s="95"/>
      <c r="K115" s="27"/>
      <c r="L115" s="141"/>
      <c r="M115" s="141"/>
      <c r="N115" s="292"/>
      <c r="O115" s="292"/>
    </row>
    <row r="116" spans="1:15" s="23" customFormat="1" ht="12.75">
      <c r="A116" s="85"/>
      <c r="B116" s="92" t="s">
        <v>171</v>
      </c>
      <c r="C116" s="104">
        <v>873</v>
      </c>
      <c r="D116" s="102"/>
      <c r="F116" s="173">
        <v>0.009548</v>
      </c>
      <c r="G116" s="162"/>
      <c r="H116" s="117">
        <v>0.008694</v>
      </c>
      <c r="I116" s="95"/>
      <c r="K116" s="27"/>
      <c r="L116" s="141"/>
      <c r="M116" s="141"/>
      <c r="N116" s="292"/>
      <c r="O116" s="292"/>
    </row>
    <row r="117" spans="1:15" s="23" customFormat="1" ht="12.75">
      <c r="A117" s="85"/>
      <c r="B117" s="92" t="s">
        <v>293</v>
      </c>
      <c r="C117" s="104">
        <v>893</v>
      </c>
      <c r="D117" s="102">
        <v>801</v>
      </c>
      <c r="F117" s="173"/>
      <c r="G117" s="162"/>
      <c r="H117" s="117" t="s">
        <v>0</v>
      </c>
      <c r="I117" s="95"/>
      <c r="K117" s="27"/>
      <c r="L117" s="141"/>
      <c r="M117" s="141"/>
      <c r="N117" s="292"/>
      <c r="O117" s="292"/>
    </row>
    <row r="118" spans="1:9" s="23" customFormat="1" ht="12">
      <c r="A118" s="85"/>
      <c r="B118" s="75" t="s">
        <v>283</v>
      </c>
      <c r="C118" s="104">
        <v>895</v>
      </c>
      <c r="D118" s="102"/>
      <c r="F118" s="173">
        <v>0.00054</v>
      </c>
      <c r="G118" s="162"/>
      <c r="H118" s="383">
        <v>0.000492</v>
      </c>
      <c r="I118" s="95"/>
    </row>
    <row r="119" spans="1:9" s="23" customFormat="1" ht="12">
      <c r="A119" s="85"/>
      <c r="B119" s="384" t="s">
        <v>250</v>
      </c>
      <c r="C119" s="104">
        <v>899</v>
      </c>
      <c r="D119" s="102"/>
      <c r="F119" s="173">
        <v>0.008461</v>
      </c>
      <c r="G119" s="162"/>
      <c r="H119" s="117">
        <v>0.007705</v>
      </c>
      <c r="I119" s="95"/>
    </row>
    <row r="120" spans="1:9" s="23" customFormat="1" ht="12">
      <c r="A120" s="85"/>
      <c r="C120" s="60"/>
      <c r="D120" s="34"/>
      <c r="F120" s="162"/>
      <c r="G120" s="162"/>
      <c r="H120" s="112"/>
      <c r="I120" s="95"/>
    </row>
    <row r="121" spans="1:9" s="23" customFormat="1" ht="12">
      <c r="A121" s="85"/>
      <c r="B121" s="23" t="s">
        <v>635</v>
      </c>
      <c r="C121" s="60"/>
      <c r="D121" s="34"/>
      <c r="F121" s="162"/>
      <c r="G121" s="162"/>
      <c r="H121" s="112"/>
      <c r="I121" s="95"/>
    </row>
    <row r="122" spans="1:9" s="23" customFormat="1" ht="12">
      <c r="A122" s="85"/>
      <c r="C122" s="60"/>
      <c r="D122" s="34"/>
      <c r="F122" s="162"/>
      <c r="G122" s="162"/>
      <c r="H122" s="112"/>
      <c r="I122" s="95"/>
    </row>
    <row r="123" spans="1:9" s="23" customFormat="1" ht="12">
      <c r="A123" s="85"/>
      <c r="C123" s="60"/>
      <c r="D123" s="34"/>
      <c r="F123" s="162"/>
      <c r="G123" s="162"/>
      <c r="H123" s="112"/>
      <c r="I123" s="95"/>
    </row>
    <row r="124" spans="1:9" s="23" customFormat="1" ht="12">
      <c r="A124" s="85"/>
      <c r="C124" s="60"/>
      <c r="D124" s="34"/>
      <c r="F124" s="162"/>
      <c r="G124" s="162"/>
      <c r="H124" s="112"/>
      <c r="I124" s="95"/>
    </row>
    <row r="125" spans="1:9" s="23" customFormat="1" ht="12">
      <c r="A125" s="85"/>
      <c r="C125" s="60"/>
      <c r="D125" s="34"/>
      <c r="F125" s="162"/>
      <c r="G125" s="162"/>
      <c r="H125" s="112"/>
      <c r="I125" s="95"/>
    </row>
    <row r="126" spans="1:9" s="23" customFormat="1" ht="12">
      <c r="A126" s="85"/>
      <c r="C126" s="60"/>
      <c r="D126" s="34"/>
      <c r="F126" s="162"/>
      <c r="G126" s="162"/>
      <c r="H126" s="112"/>
      <c r="I126" s="95"/>
    </row>
    <row r="127" spans="1:9" s="23" customFormat="1" ht="12">
      <c r="A127" s="85"/>
      <c r="C127" s="60"/>
      <c r="D127" s="34"/>
      <c r="F127" s="162"/>
      <c r="G127" s="162"/>
      <c r="H127" s="112"/>
      <c r="I127" s="95"/>
    </row>
    <row r="128" spans="1:9" s="23" customFormat="1" ht="12">
      <c r="A128" s="85"/>
      <c r="C128" s="60"/>
      <c r="D128" s="34"/>
      <c r="F128" s="162"/>
      <c r="G128" s="162"/>
      <c r="H128" s="112"/>
      <c r="I128" s="95"/>
    </row>
    <row r="129" spans="1:9" s="23" customFormat="1" ht="12">
      <c r="A129" s="85"/>
      <c r="C129" s="60"/>
      <c r="D129" s="34"/>
      <c r="F129" s="162"/>
      <c r="G129" s="162"/>
      <c r="H129" s="112"/>
      <c r="I129" s="95"/>
    </row>
    <row r="130" spans="1:9" s="23" customFormat="1" ht="12">
      <c r="A130" s="85"/>
      <c r="C130" s="60"/>
      <c r="D130" s="34"/>
      <c r="F130" s="162"/>
      <c r="G130" s="162"/>
      <c r="H130" s="112"/>
      <c r="I130" s="95"/>
    </row>
    <row r="131" spans="1:9" s="23" customFormat="1" ht="12">
      <c r="A131" s="85"/>
      <c r="C131" s="60"/>
      <c r="D131" s="34"/>
      <c r="F131" s="162"/>
      <c r="G131" s="162"/>
      <c r="H131" s="112"/>
      <c r="I131" s="95"/>
    </row>
    <row r="132" spans="1:9" s="23" customFormat="1" ht="12">
      <c r="A132" s="85"/>
      <c r="C132" s="60"/>
      <c r="D132" s="34"/>
      <c r="F132" s="162"/>
      <c r="G132" s="162"/>
      <c r="H132" s="112"/>
      <c r="I132" s="95"/>
    </row>
    <row r="133" spans="1:9" s="23" customFormat="1" ht="12">
      <c r="A133" s="85"/>
      <c r="C133" s="60"/>
      <c r="D133" s="34"/>
      <c r="F133" s="162"/>
      <c r="G133" s="162"/>
      <c r="H133" s="112"/>
      <c r="I133" s="95"/>
    </row>
    <row r="134" spans="1:9" s="23" customFormat="1" ht="12">
      <c r="A134" s="85"/>
      <c r="C134" s="60"/>
      <c r="D134" s="34"/>
      <c r="F134" s="162"/>
      <c r="G134" s="162"/>
      <c r="H134" s="112"/>
      <c r="I134" s="95"/>
    </row>
    <row r="135" spans="1:9" s="23" customFormat="1" ht="12">
      <c r="A135" s="85"/>
      <c r="C135" s="60"/>
      <c r="D135" s="34"/>
      <c r="F135" s="162"/>
      <c r="G135" s="162"/>
      <c r="H135" s="112"/>
      <c r="I135" s="95"/>
    </row>
    <row r="136" spans="1:9" s="23" customFormat="1" ht="12">
      <c r="A136" s="85"/>
      <c r="C136" s="60"/>
      <c r="D136" s="34"/>
      <c r="F136" s="162"/>
      <c r="G136" s="162"/>
      <c r="H136" s="112"/>
      <c r="I136" s="95"/>
    </row>
    <row r="137" spans="1:9" s="23" customFormat="1" ht="12">
      <c r="A137" s="85"/>
      <c r="C137" s="60"/>
      <c r="D137" s="34"/>
      <c r="F137" s="162"/>
      <c r="G137" s="162"/>
      <c r="H137" s="112"/>
      <c r="I137" s="95"/>
    </row>
    <row r="138" spans="1:9" s="23" customFormat="1" ht="12">
      <c r="A138" s="85"/>
      <c r="C138" s="60"/>
      <c r="D138" s="34"/>
      <c r="F138" s="162"/>
      <c r="G138" s="162"/>
      <c r="H138" s="162"/>
      <c r="I138" s="95"/>
    </row>
    <row r="139" spans="1:9" s="23" customFormat="1" ht="12">
      <c r="A139" s="85"/>
      <c r="C139" s="60"/>
      <c r="D139" s="34"/>
      <c r="F139" s="162"/>
      <c r="G139" s="162"/>
      <c r="H139" s="162"/>
      <c r="I139" s="95"/>
    </row>
    <row r="140" spans="1:9" s="23" customFormat="1" ht="12">
      <c r="A140" s="85"/>
      <c r="C140" s="60"/>
      <c r="D140" s="34"/>
      <c r="F140" s="162"/>
      <c r="G140" s="162"/>
      <c r="H140" s="162"/>
      <c r="I140" s="95"/>
    </row>
    <row r="141" spans="1:9" s="23" customFormat="1" ht="12">
      <c r="A141" s="85"/>
      <c r="C141" s="60"/>
      <c r="D141" s="34"/>
      <c r="F141" s="162"/>
      <c r="G141" s="162"/>
      <c r="H141" s="162"/>
      <c r="I141" s="95"/>
    </row>
    <row r="142" spans="1:9" s="23" customFormat="1" ht="12">
      <c r="A142" s="85"/>
      <c r="C142" s="60"/>
      <c r="D142" s="34"/>
      <c r="F142" s="162"/>
      <c r="G142" s="162"/>
      <c r="H142" s="162"/>
      <c r="I142" s="95"/>
    </row>
    <row r="143" spans="1:9" s="23" customFormat="1" ht="12">
      <c r="A143" s="85"/>
      <c r="C143" s="60"/>
      <c r="D143" s="34"/>
      <c r="F143" s="162"/>
      <c r="G143" s="162"/>
      <c r="H143" s="162"/>
      <c r="I143" s="95"/>
    </row>
    <row r="144" spans="1:9" s="23" customFormat="1" ht="12">
      <c r="A144" s="85"/>
      <c r="C144" s="60"/>
      <c r="D144" s="34"/>
      <c r="F144" s="162"/>
      <c r="G144" s="162"/>
      <c r="H144" s="162"/>
      <c r="I144" s="95"/>
    </row>
    <row r="145" spans="1:9" s="23" customFormat="1" ht="12">
      <c r="A145" s="85"/>
      <c r="C145" s="60"/>
      <c r="D145" s="34"/>
      <c r="F145" s="162"/>
      <c r="G145" s="162"/>
      <c r="H145" s="162"/>
      <c r="I145" s="95"/>
    </row>
    <row r="146" spans="1:9" s="23" customFormat="1" ht="12">
      <c r="A146" s="85"/>
      <c r="C146" s="60"/>
      <c r="D146" s="34"/>
      <c r="F146" s="162"/>
      <c r="G146" s="162"/>
      <c r="H146" s="162"/>
      <c r="I146" s="95"/>
    </row>
    <row r="147" spans="1:9" s="23" customFormat="1" ht="12">
      <c r="A147" s="85"/>
      <c r="C147" s="60"/>
      <c r="D147" s="34"/>
      <c r="F147" s="162"/>
      <c r="G147" s="162"/>
      <c r="H147" s="162"/>
      <c r="I147" s="95"/>
    </row>
    <row r="148" spans="1:9" s="23" customFormat="1" ht="12">
      <c r="A148" s="85"/>
      <c r="C148" s="60"/>
      <c r="D148" s="34"/>
      <c r="F148" s="162"/>
      <c r="G148" s="162"/>
      <c r="H148" s="162"/>
      <c r="I148" s="95"/>
    </row>
    <row r="149" spans="1:9" s="23" customFormat="1" ht="12">
      <c r="A149" s="85"/>
      <c r="C149" s="60"/>
      <c r="D149" s="34"/>
      <c r="F149" s="162"/>
      <c r="G149" s="162"/>
      <c r="H149" s="162"/>
      <c r="I149" s="95"/>
    </row>
    <row r="150" spans="1:9" s="23" customFormat="1" ht="12">
      <c r="A150" s="85"/>
      <c r="C150" s="60"/>
      <c r="D150" s="34"/>
      <c r="F150" s="162"/>
      <c r="G150" s="162"/>
      <c r="H150" s="162"/>
      <c r="I150" s="95"/>
    </row>
    <row r="151" spans="1:9" s="23" customFormat="1" ht="12">
      <c r="A151" s="85"/>
      <c r="C151" s="60"/>
      <c r="D151" s="34"/>
      <c r="F151" s="162"/>
      <c r="G151" s="162"/>
      <c r="H151" s="162"/>
      <c r="I151" s="95"/>
    </row>
    <row r="152" spans="1:9" s="23" customFormat="1" ht="12">
      <c r="A152" s="85"/>
      <c r="C152" s="60"/>
      <c r="D152" s="34"/>
      <c r="F152" s="162"/>
      <c r="G152" s="162"/>
      <c r="H152" s="162"/>
      <c r="I152" s="95"/>
    </row>
    <row r="153" spans="1:9" s="23" customFormat="1" ht="12">
      <c r="A153" s="85"/>
      <c r="C153" s="60"/>
      <c r="D153" s="34"/>
      <c r="F153" s="162"/>
      <c r="G153" s="162"/>
      <c r="H153" s="162"/>
      <c r="I153" s="95"/>
    </row>
    <row r="154" spans="1:9" s="23" customFormat="1" ht="12">
      <c r="A154" s="85"/>
      <c r="C154" s="60"/>
      <c r="D154" s="34"/>
      <c r="F154" s="162"/>
      <c r="G154" s="162"/>
      <c r="H154" s="162"/>
      <c r="I154" s="95"/>
    </row>
    <row r="155" spans="1:9" s="23" customFormat="1" ht="12">
      <c r="A155" s="85"/>
      <c r="C155" s="60"/>
      <c r="D155" s="34"/>
      <c r="F155" s="162"/>
      <c r="G155" s="162"/>
      <c r="H155" s="162"/>
      <c r="I155" s="95"/>
    </row>
    <row r="156" spans="1:9" s="23" customFormat="1" ht="12">
      <c r="A156" s="85"/>
      <c r="C156" s="60"/>
      <c r="D156" s="34"/>
      <c r="F156" s="162"/>
      <c r="G156" s="162"/>
      <c r="H156" s="162"/>
      <c r="I156" s="95"/>
    </row>
    <row r="157" spans="1:9" s="23" customFormat="1" ht="12">
      <c r="A157" s="85"/>
      <c r="C157" s="60"/>
      <c r="D157" s="34"/>
      <c r="F157" s="162"/>
      <c r="G157" s="162"/>
      <c r="H157" s="162"/>
      <c r="I157" s="95"/>
    </row>
    <row r="158" spans="1:9" s="23" customFormat="1" ht="12">
      <c r="A158" s="85"/>
      <c r="C158" s="60"/>
      <c r="D158" s="34"/>
      <c r="F158" s="162"/>
      <c r="G158" s="162"/>
      <c r="H158" s="162"/>
      <c r="I158" s="95"/>
    </row>
    <row r="159" spans="1:9" s="23" customFormat="1" ht="12">
      <c r="A159" s="85"/>
      <c r="C159" s="60"/>
      <c r="D159" s="34"/>
      <c r="F159" s="162"/>
      <c r="G159" s="162"/>
      <c r="H159" s="162"/>
      <c r="I159" s="95"/>
    </row>
    <row r="160" spans="1:9" s="23" customFormat="1" ht="12">
      <c r="A160" s="85"/>
      <c r="C160" s="60"/>
      <c r="D160" s="34"/>
      <c r="F160" s="162"/>
      <c r="G160" s="162"/>
      <c r="H160" s="162"/>
      <c r="I160" s="95"/>
    </row>
    <row r="161" spans="1:9" s="23" customFormat="1" ht="12">
      <c r="A161" s="85"/>
      <c r="C161" s="60"/>
      <c r="D161" s="34"/>
      <c r="F161" s="162"/>
      <c r="G161" s="162"/>
      <c r="H161" s="162"/>
      <c r="I161" s="95"/>
    </row>
    <row r="162" spans="1:9" s="23" customFormat="1" ht="12">
      <c r="A162" s="85"/>
      <c r="C162" s="60"/>
      <c r="D162" s="34"/>
      <c r="F162" s="162"/>
      <c r="G162" s="162"/>
      <c r="H162" s="162"/>
      <c r="I162" s="95"/>
    </row>
    <row r="163" spans="1:9" s="23" customFormat="1" ht="12">
      <c r="A163" s="85"/>
      <c r="C163" s="60"/>
      <c r="D163" s="34"/>
      <c r="F163" s="162"/>
      <c r="G163" s="162"/>
      <c r="H163" s="162"/>
      <c r="I163" s="95"/>
    </row>
    <row r="164" spans="1:9" s="23" customFormat="1" ht="12">
      <c r="A164" s="85"/>
      <c r="C164" s="60"/>
      <c r="D164" s="34"/>
      <c r="F164" s="162"/>
      <c r="G164" s="162"/>
      <c r="H164" s="162"/>
      <c r="I164" s="95"/>
    </row>
    <row r="165" spans="1:9" s="23" customFormat="1" ht="12">
      <c r="A165" s="85"/>
      <c r="C165" s="60"/>
      <c r="D165" s="34"/>
      <c r="F165" s="162"/>
      <c r="G165" s="162"/>
      <c r="H165" s="162"/>
      <c r="I165" s="95"/>
    </row>
    <row r="166" spans="1:9" s="23" customFormat="1" ht="12">
      <c r="A166" s="85"/>
      <c r="C166" s="60"/>
      <c r="D166" s="34"/>
      <c r="F166" s="162"/>
      <c r="G166" s="162"/>
      <c r="H166" s="162"/>
      <c r="I166" s="95"/>
    </row>
    <row r="167" spans="1:9" s="23" customFormat="1" ht="12">
      <c r="A167" s="85"/>
      <c r="C167" s="60"/>
      <c r="D167" s="34"/>
      <c r="F167" s="162"/>
      <c r="G167" s="162"/>
      <c r="H167" s="162"/>
      <c r="I167" s="95"/>
    </row>
    <row r="168" spans="1:9" s="23" customFormat="1" ht="12">
      <c r="A168" s="85"/>
      <c r="C168" s="60"/>
      <c r="D168" s="34"/>
      <c r="F168" s="162"/>
      <c r="G168" s="162"/>
      <c r="H168" s="162"/>
      <c r="I168" s="95"/>
    </row>
    <row r="169" spans="1:9" s="23" customFormat="1" ht="12">
      <c r="A169" s="85"/>
      <c r="C169" s="60"/>
      <c r="D169" s="34"/>
      <c r="F169" s="162"/>
      <c r="G169" s="162"/>
      <c r="H169" s="162"/>
      <c r="I169" s="95"/>
    </row>
    <row r="170" spans="1:9" s="23" customFormat="1" ht="12">
      <c r="A170" s="85"/>
      <c r="C170" s="60"/>
      <c r="D170" s="34"/>
      <c r="F170" s="162"/>
      <c r="G170" s="162"/>
      <c r="H170" s="162"/>
      <c r="I170" s="95"/>
    </row>
    <row r="171" spans="1:9" s="23" customFormat="1" ht="12">
      <c r="A171" s="85"/>
      <c r="C171" s="60"/>
      <c r="D171" s="34"/>
      <c r="F171" s="162"/>
      <c r="G171" s="162"/>
      <c r="H171" s="162"/>
      <c r="I171" s="95"/>
    </row>
    <row r="172" spans="1:9" s="23" customFormat="1" ht="12">
      <c r="A172" s="85"/>
      <c r="C172" s="60"/>
      <c r="D172" s="34"/>
      <c r="F172" s="162"/>
      <c r="G172" s="162"/>
      <c r="H172" s="162"/>
      <c r="I172" s="95"/>
    </row>
    <row r="173" spans="1:9" s="23" customFormat="1" ht="12">
      <c r="A173" s="85"/>
      <c r="C173" s="60"/>
      <c r="D173" s="34"/>
      <c r="F173" s="162"/>
      <c r="G173" s="162"/>
      <c r="H173" s="162"/>
      <c r="I173" s="95"/>
    </row>
    <row r="174" spans="1:9" s="23" customFormat="1" ht="12">
      <c r="A174" s="85"/>
      <c r="C174" s="60"/>
      <c r="D174" s="34"/>
      <c r="F174" s="162"/>
      <c r="G174" s="162"/>
      <c r="H174" s="162"/>
      <c r="I174" s="95"/>
    </row>
    <row r="175" spans="1:9" s="23" customFormat="1" ht="12">
      <c r="A175" s="85"/>
      <c r="C175" s="60"/>
      <c r="D175" s="34"/>
      <c r="F175" s="162"/>
      <c r="G175" s="162"/>
      <c r="H175" s="162"/>
      <c r="I175" s="95"/>
    </row>
    <row r="176" spans="1:9" s="23" customFormat="1" ht="12">
      <c r="A176" s="85"/>
      <c r="C176" s="60"/>
      <c r="D176" s="34"/>
      <c r="F176" s="162"/>
      <c r="G176" s="162"/>
      <c r="H176" s="162"/>
      <c r="I176" s="95"/>
    </row>
    <row r="177" spans="1:9" s="23" customFormat="1" ht="12">
      <c r="A177" s="85"/>
      <c r="C177" s="60"/>
      <c r="D177" s="34"/>
      <c r="F177" s="162"/>
      <c r="G177" s="162"/>
      <c r="H177" s="162"/>
      <c r="I177" s="95"/>
    </row>
    <row r="178" spans="1:9" s="23" customFormat="1" ht="12">
      <c r="A178" s="85"/>
      <c r="C178" s="60"/>
      <c r="D178" s="34"/>
      <c r="F178" s="162"/>
      <c r="G178" s="162"/>
      <c r="H178" s="162"/>
      <c r="I178" s="95"/>
    </row>
    <row r="179" spans="1:9" s="23" customFormat="1" ht="12">
      <c r="A179" s="85"/>
      <c r="C179" s="60"/>
      <c r="D179" s="34"/>
      <c r="F179" s="162"/>
      <c r="G179" s="162"/>
      <c r="H179" s="162"/>
      <c r="I179" s="95"/>
    </row>
    <row r="180" spans="1:9" s="23" customFormat="1" ht="12">
      <c r="A180" s="85"/>
      <c r="C180" s="60"/>
      <c r="D180" s="34"/>
      <c r="F180" s="162"/>
      <c r="G180" s="162"/>
      <c r="H180" s="162"/>
      <c r="I180" s="95"/>
    </row>
    <row r="181" spans="1:9" s="23" customFormat="1" ht="12">
      <c r="A181" s="85"/>
      <c r="C181" s="60"/>
      <c r="D181" s="34"/>
      <c r="F181" s="162"/>
      <c r="G181" s="162"/>
      <c r="H181" s="162"/>
      <c r="I181" s="95"/>
    </row>
    <row r="182" spans="1:9" s="23" customFormat="1" ht="12">
      <c r="A182" s="85"/>
      <c r="C182" s="60"/>
      <c r="D182" s="34"/>
      <c r="F182" s="162"/>
      <c r="G182" s="162"/>
      <c r="H182" s="162"/>
      <c r="I182" s="95"/>
    </row>
    <row r="183" spans="1:9" s="23" customFormat="1" ht="12">
      <c r="A183" s="85"/>
      <c r="C183" s="60"/>
      <c r="D183" s="34"/>
      <c r="F183" s="162"/>
      <c r="G183" s="162"/>
      <c r="H183" s="162"/>
      <c r="I183" s="95"/>
    </row>
    <row r="184" spans="1:9" s="23" customFormat="1" ht="12">
      <c r="A184" s="85"/>
      <c r="C184" s="60"/>
      <c r="D184" s="34"/>
      <c r="F184" s="162"/>
      <c r="G184" s="162"/>
      <c r="H184" s="162"/>
      <c r="I184" s="95"/>
    </row>
    <row r="185" spans="1:9" s="23" customFormat="1" ht="12">
      <c r="A185" s="85"/>
      <c r="C185" s="60"/>
      <c r="D185" s="34"/>
      <c r="F185" s="162"/>
      <c r="G185" s="162"/>
      <c r="H185" s="162"/>
      <c r="I185" s="95"/>
    </row>
    <row r="186" spans="1:9" s="23" customFormat="1" ht="12">
      <c r="A186" s="85"/>
      <c r="C186" s="60"/>
      <c r="D186" s="34"/>
      <c r="F186" s="162"/>
      <c r="G186" s="162"/>
      <c r="H186" s="162"/>
      <c r="I186" s="95"/>
    </row>
    <row r="187" spans="1:9" s="23" customFormat="1" ht="12">
      <c r="A187" s="85"/>
      <c r="C187" s="60"/>
      <c r="D187" s="34"/>
      <c r="F187" s="162"/>
      <c r="G187" s="162"/>
      <c r="H187" s="162"/>
      <c r="I187" s="95"/>
    </row>
    <row r="188" spans="1:9" s="23" customFormat="1" ht="12">
      <c r="A188" s="85"/>
      <c r="C188" s="60"/>
      <c r="D188" s="34"/>
      <c r="F188" s="162"/>
      <c r="G188" s="162"/>
      <c r="H188" s="162"/>
      <c r="I188" s="95"/>
    </row>
    <row r="189" spans="1:9" s="23" customFormat="1" ht="12">
      <c r="A189" s="85"/>
      <c r="C189" s="60"/>
      <c r="D189" s="34"/>
      <c r="F189" s="162"/>
      <c r="G189" s="162"/>
      <c r="H189" s="162"/>
      <c r="I189" s="95"/>
    </row>
    <row r="190" spans="1:9" s="23" customFormat="1" ht="12">
      <c r="A190" s="85"/>
      <c r="C190" s="60"/>
      <c r="D190" s="34"/>
      <c r="F190" s="162"/>
      <c r="G190" s="162"/>
      <c r="H190" s="162"/>
      <c r="I190" s="95"/>
    </row>
    <row r="191" spans="1:9" s="23" customFormat="1" ht="12">
      <c r="A191" s="85"/>
      <c r="C191" s="60"/>
      <c r="D191" s="34"/>
      <c r="F191" s="162"/>
      <c r="G191" s="162"/>
      <c r="H191" s="162"/>
      <c r="I191" s="95"/>
    </row>
    <row r="192" spans="1:9" s="23" customFormat="1" ht="12">
      <c r="A192" s="85"/>
      <c r="C192" s="60"/>
      <c r="D192" s="34"/>
      <c r="F192" s="162"/>
      <c r="G192" s="162"/>
      <c r="H192" s="162"/>
      <c r="I192" s="95"/>
    </row>
    <row r="193" spans="1:9" s="23" customFormat="1" ht="12">
      <c r="A193" s="85"/>
      <c r="C193" s="60"/>
      <c r="D193" s="34"/>
      <c r="F193" s="162"/>
      <c r="G193" s="162"/>
      <c r="H193" s="162"/>
      <c r="I193" s="95"/>
    </row>
    <row r="194" spans="1:9" s="23" customFormat="1" ht="12">
      <c r="A194" s="85"/>
      <c r="C194" s="60"/>
      <c r="D194" s="34"/>
      <c r="F194" s="162"/>
      <c r="G194" s="162"/>
      <c r="H194" s="162"/>
      <c r="I194" s="95"/>
    </row>
    <row r="195" spans="1:6" ht="12.75">
      <c r="A195" s="63"/>
      <c r="F195" s="261"/>
    </row>
    <row r="196" spans="1:6" ht="12.75">
      <c r="A196" s="63"/>
      <c r="F196" s="261"/>
    </row>
    <row r="197" spans="1:6" ht="12.75">
      <c r="A197" s="63"/>
      <c r="F197" s="261"/>
    </row>
    <row r="198" spans="1:6" ht="12.75">
      <c r="A198" s="63"/>
      <c r="F198" s="261"/>
    </row>
    <row r="199" spans="1:6" ht="12.75">
      <c r="A199" s="63"/>
      <c r="F199" s="261"/>
    </row>
    <row r="200" spans="1:6" ht="12.75">
      <c r="A200" s="63"/>
      <c r="F200" s="261"/>
    </row>
    <row r="201" spans="1:6" ht="12.75">
      <c r="A201" s="63"/>
      <c r="F201" s="261"/>
    </row>
    <row r="202" spans="1:6" ht="12.75">
      <c r="A202" s="63"/>
      <c r="F202" s="261"/>
    </row>
    <row r="203" spans="1:6" ht="12.75">
      <c r="A203" s="63"/>
      <c r="F203" s="261"/>
    </row>
    <row r="204" spans="1:6" ht="12.75">
      <c r="A204" s="63"/>
      <c r="F204" s="261"/>
    </row>
    <row r="205" spans="1:6" ht="12.75">
      <c r="A205" s="63"/>
      <c r="F205" s="261"/>
    </row>
    <row r="206" spans="1:6" ht="12.75">
      <c r="A206" s="63"/>
      <c r="F206" s="261"/>
    </row>
    <row r="207" spans="1:6" ht="12.75">
      <c r="A207" s="63"/>
      <c r="F207" s="261"/>
    </row>
    <row r="208" spans="1:6" ht="12.75">
      <c r="A208" s="63"/>
      <c r="F208" s="261"/>
    </row>
    <row r="209" spans="1:6" ht="12.75">
      <c r="A209" s="63"/>
      <c r="F209" s="261"/>
    </row>
    <row r="210" spans="1:6" ht="12.75">
      <c r="A210" s="63"/>
      <c r="F210" s="261"/>
    </row>
    <row r="211" spans="1:6" ht="12.75">
      <c r="A211" s="63"/>
      <c r="F211" s="261"/>
    </row>
    <row r="212" spans="1:6" ht="12.75">
      <c r="A212" s="63"/>
      <c r="F212" s="261"/>
    </row>
    <row r="213" spans="1:6" ht="12.75">
      <c r="A213" s="63"/>
      <c r="F213" s="261"/>
    </row>
    <row r="214" spans="1:6" ht="12.75">
      <c r="A214" s="63"/>
      <c r="F214" s="261"/>
    </row>
    <row r="215" spans="1:6" ht="12.75">
      <c r="A215" s="63"/>
      <c r="F215" s="261"/>
    </row>
    <row r="216" spans="1:6" ht="12.75">
      <c r="A216" s="63"/>
      <c r="F216" s="261"/>
    </row>
    <row r="217" spans="1:6" ht="12.75">
      <c r="A217" s="63"/>
      <c r="F217" s="261"/>
    </row>
    <row r="218" spans="1:6" ht="12.75">
      <c r="A218" s="63"/>
      <c r="F218" s="261"/>
    </row>
    <row r="219" spans="1:6" ht="12.75">
      <c r="A219" s="63"/>
      <c r="F219" s="261"/>
    </row>
    <row r="220" spans="1:6" ht="12.75">
      <c r="A220" s="63"/>
      <c r="F220" s="261"/>
    </row>
    <row r="221" spans="1:6" ht="12.75">
      <c r="A221" s="63"/>
      <c r="F221" s="261"/>
    </row>
    <row r="222" spans="1:6" ht="12.75">
      <c r="A222" s="63"/>
      <c r="F222" s="261"/>
    </row>
    <row r="223" spans="1:6" ht="12.75">
      <c r="A223" s="63"/>
      <c r="F223" s="261"/>
    </row>
    <row r="224" spans="1:6" ht="12.75">
      <c r="A224" s="63"/>
      <c r="F224" s="261"/>
    </row>
    <row r="225" spans="1:6" ht="12.75">
      <c r="A225" s="63"/>
      <c r="F225" s="261"/>
    </row>
    <row r="226" spans="1:6" ht="12.75">
      <c r="A226" s="63"/>
      <c r="F226" s="261"/>
    </row>
    <row r="227" spans="1:6" ht="12.75">
      <c r="A227" s="63"/>
      <c r="F227" s="261"/>
    </row>
    <row r="228" spans="1:6" ht="12.75">
      <c r="A228" s="63"/>
      <c r="F228" s="261"/>
    </row>
    <row r="229" spans="1:6" ht="12.75">
      <c r="A229" s="63"/>
      <c r="F229" s="261"/>
    </row>
    <row r="230" spans="1:6" ht="12.75">
      <c r="A230" s="63"/>
      <c r="F230" s="261"/>
    </row>
    <row r="231" spans="1:6" ht="12.75">
      <c r="A231" s="63"/>
      <c r="F231" s="261"/>
    </row>
    <row r="232" spans="1:6" ht="12.75">
      <c r="A232" s="63"/>
      <c r="F232" s="261"/>
    </row>
    <row r="233" spans="1:6" ht="12.75">
      <c r="A233" s="63"/>
      <c r="F233" s="261"/>
    </row>
    <row r="234" spans="1:6" ht="12.75">
      <c r="A234" s="63"/>
      <c r="F234" s="261"/>
    </row>
    <row r="235" spans="1:6" ht="12.75">
      <c r="A235" s="63"/>
      <c r="F235" s="261"/>
    </row>
    <row r="236" spans="1:6" ht="12.75">
      <c r="A236" s="63"/>
      <c r="F236" s="261"/>
    </row>
    <row r="237" spans="1:6" ht="12.75">
      <c r="A237" s="63"/>
      <c r="F237" s="261"/>
    </row>
    <row r="238" spans="1:6" ht="12.75">
      <c r="A238" s="63"/>
      <c r="F238" s="261"/>
    </row>
    <row r="239" spans="1:6" ht="12.75">
      <c r="A239" s="63"/>
      <c r="F239" s="261"/>
    </row>
    <row r="240" spans="1:6" ht="12.75">
      <c r="A240" s="63"/>
      <c r="F240" s="261"/>
    </row>
    <row r="241" spans="1:6" ht="12.75">
      <c r="A241" s="63"/>
      <c r="F241" s="261"/>
    </row>
    <row r="242" spans="1:6" ht="12.75">
      <c r="A242" s="63"/>
      <c r="F242" s="261"/>
    </row>
    <row r="243" spans="1:6" ht="12.75">
      <c r="A243" s="63"/>
      <c r="F243" s="261"/>
    </row>
    <row r="244" spans="1:6" ht="12.75">
      <c r="A244" s="63"/>
      <c r="F244" s="261"/>
    </row>
    <row r="245" spans="1:6" ht="12.75">
      <c r="A245" s="63"/>
      <c r="F245" s="261"/>
    </row>
    <row r="246" spans="1:6" ht="12.75">
      <c r="A246" s="63"/>
      <c r="F246" s="261"/>
    </row>
    <row r="247" spans="1:6" ht="12.75">
      <c r="A247" s="63"/>
      <c r="F247" s="261"/>
    </row>
    <row r="248" spans="1:6" ht="12.75">
      <c r="A248" s="63"/>
      <c r="F248" s="261"/>
    </row>
    <row r="249" spans="1:6" ht="12.75">
      <c r="A249" s="63"/>
      <c r="F249" s="261"/>
    </row>
    <row r="250" spans="1:6" ht="12.75">
      <c r="A250" s="63"/>
      <c r="F250" s="261"/>
    </row>
    <row r="251" spans="1:6" ht="12.75">
      <c r="A251" s="63"/>
      <c r="F251" s="261"/>
    </row>
    <row r="252" spans="1:6" ht="12.75">
      <c r="A252" s="63"/>
      <c r="F252" s="261"/>
    </row>
    <row r="253" spans="1:6" ht="12.75">
      <c r="A253" s="63"/>
      <c r="F253" s="261"/>
    </row>
    <row r="254" spans="1:6" ht="12.75">
      <c r="A254" s="63"/>
      <c r="F254" s="261"/>
    </row>
    <row r="255" spans="1:6" ht="12.75">
      <c r="A255" s="63"/>
      <c r="F255" s="261"/>
    </row>
    <row r="256" spans="1:6" ht="12.75">
      <c r="A256" s="63"/>
      <c r="F256" s="261"/>
    </row>
    <row r="257" ht="12.75">
      <c r="A257" s="63"/>
    </row>
    <row r="258" ht="12.75">
      <c r="A258" s="63"/>
    </row>
    <row r="259" ht="12.75">
      <c r="A259" s="63"/>
    </row>
    <row r="260" ht="12.75">
      <c r="A260" s="62"/>
    </row>
    <row r="261" ht="12.75">
      <c r="A261" s="62"/>
    </row>
    <row r="262" ht="12.75">
      <c r="A262" s="62"/>
    </row>
    <row r="263" ht="12.75">
      <c r="A263" s="62"/>
    </row>
    <row r="264" ht="12.75">
      <c r="A264" s="62"/>
    </row>
    <row r="265" ht="12.75">
      <c r="A265" s="62"/>
    </row>
    <row r="266" ht="12.75">
      <c r="A266" s="62"/>
    </row>
    <row r="267" ht="12.75">
      <c r="A267" s="62"/>
    </row>
    <row r="268" ht="12.75">
      <c r="A268" s="62"/>
    </row>
    <row r="269" ht="12.75">
      <c r="A269" s="62"/>
    </row>
    <row r="270" ht="12.75">
      <c r="A270" s="62"/>
    </row>
    <row r="271" ht="12.75">
      <c r="A271" s="62"/>
    </row>
    <row r="272" ht="12.75">
      <c r="A272" s="62"/>
    </row>
    <row r="273" ht="12.75">
      <c r="A273" s="62"/>
    </row>
    <row r="274" ht="12.75">
      <c r="A274" s="62"/>
    </row>
    <row r="275" ht="12.75">
      <c r="A275" s="62"/>
    </row>
    <row r="276" ht="12.75">
      <c r="A276" s="62"/>
    </row>
    <row r="277" ht="12.75">
      <c r="A277" s="62"/>
    </row>
    <row r="278" ht="12.75">
      <c r="A278" s="62"/>
    </row>
    <row r="279" ht="12.75">
      <c r="A279" s="62"/>
    </row>
    <row r="280" ht="12.75">
      <c r="A280" s="62"/>
    </row>
    <row r="281" ht="12.75">
      <c r="A281" s="62"/>
    </row>
    <row r="282" ht="12.75">
      <c r="A282" s="62"/>
    </row>
    <row r="283" ht="12.75">
      <c r="A283" s="62"/>
    </row>
    <row r="284" ht="12.75">
      <c r="A284" s="62"/>
    </row>
    <row r="285" ht="12.75">
      <c r="A285" s="62"/>
    </row>
    <row r="286" ht="12.75">
      <c r="A286" s="62"/>
    </row>
    <row r="287" ht="12.75">
      <c r="A287" s="62"/>
    </row>
    <row r="288" ht="12.75">
      <c r="A288" s="62"/>
    </row>
    <row r="289" ht="12.75">
      <c r="A289" s="62"/>
    </row>
    <row r="290" ht="12.75">
      <c r="A290" s="62"/>
    </row>
    <row r="291" ht="12.75">
      <c r="A291" s="62"/>
    </row>
    <row r="292" ht="12.75">
      <c r="A292" s="62"/>
    </row>
    <row r="293" ht="12.75">
      <c r="A293" s="62"/>
    </row>
    <row r="294" ht="12.75">
      <c r="A294" s="62"/>
    </row>
    <row r="295" ht="12.75">
      <c r="A295" s="62"/>
    </row>
    <row r="296" ht="12.75">
      <c r="A296" s="62"/>
    </row>
    <row r="297" ht="12.75">
      <c r="A297" s="62"/>
    </row>
    <row r="298" ht="12.75">
      <c r="A298" s="62"/>
    </row>
    <row r="299" ht="12.75">
      <c r="A299" s="62"/>
    </row>
    <row r="300" ht="12.75">
      <c r="A300" s="62"/>
    </row>
    <row r="301" ht="12.75">
      <c r="A301" s="62"/>
    </row>
    <row r="302" ht="12.75">
      <c r="A302" s="62"/>
    </row>
    <row r="303" ht="12.75">
      <c r="A303" s="62"/>
    </row>
    <row r="304" ht="12.75">
      <c r="A304" s="62"/>
    </row>
    <row r="305" ht="12.75">
      <c r="A305" s="62"/>
    </row>
    <row r="306" ht="12.75">
      <c r="A306" s="62"/>
    </row>
    <row r="307" ht="12.75">
      <c r="A307" s="62"/>
    </row>
  </sheetData>
  <sheetProtection sheet="1" objects="1" scenarios="1"/>
  <printOptions horizontalCentered="1" verticalCentered="1"/>
  <pageMargins left="1.1811023622047245" right="0.3937007874015748" top="0.3937007874015748" bottom="0.5905511811023623" header="0.3937007874015748" footer="0.31496062992125984"/>
  <pageSetup firstPageNumber="1" useFirstPageNumber="1" fitToHeight="0" horizontalDpi="600" verticalDpi="600" orientation="portrait" paperSize="9" scale="75" r:id="rId1"/>
  <headerFooter alignWithMargins="0">
    <oddFooter>&amp;R&amp;11 I.IV -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I303"/>
  <sheetViews>
    <sheetView showGridLines="0" workbookViewId="0" topLeftCell="A3">
      <selection activeCell="H3" sqref="H3"/>
    </sheetView>
  </sheetViews>
  <sheetFormatPr defaultColWidth="11.421875" defaultRowHeight="12.75"/>
  <cols>
    <col min="1" max="1" width="5.8515625" style="21" customWidth="1"/>
    <col min="2" max="2" width="22.8515625" style="24" customWidth="1"/>
    <col min="3" max="3" width="6.421875" style="90" customWidth="1"/>
    <col min="4" max="4" width="6.421875" style="56" customWidth="1"/>
    <col min="5" max="5" width="1.8515625" style="24" customWidth="1"/>
    <col min="6" max="6" width="11.7109375" style="162" customWidth="1"/>
    <col min="7" max="7" width="1.8515625" style="162" customWidth="1"/>
    <col min="8" max="8" width="11.7109375" style="162" customWidth="1"/>
    <col min="9" max="9" width="10.7109375" style="23" customWidth="1"/>
    <col min="10" max="16384" width="11.421875" style="23" customWidth="1"/>
  </cols>
  <sheetData>
    <row r="1" ht="14.25">
      <c r="I1" s="369">
        <v>511</v>
      </c>
    </row>
    <row r="2" spans="8:9" ht="12.75" customHeight="1">
      <c r="H2" s="443">
        <v>40148</v>
      </c>
      <c r="I2" s="443"/>
    </row>
    <row r="5" spans="2:9" ht="18">
      <c r="B5" s="442" t="s">
        <v>330</v>
      </c>
      <c r="C5" s="442"/>
      <c r="D5" s="442"/>
      <c r="E5" s="442"/>
      <c r="F5" s="442"/>
      <c r="G5" s="442"/>
      <c r="H5" s="442"/>
      <c r="I5" s="442"/>
    </row>
    <row r="6" ht="6" customHeight="1"/>
    <row r="7" spans="1:9" s="2" customFormat="1" ht="12.75">
      <c r="A7" s="44" t="s">
        <v>783</v>
      </c>
      <c r="B7" s="94" t="s">
        <v>325</v>
      </c>
      <c r="C7" s="89"/>
      <c r="D7" s="86"/>
      <c r="E7" s="26"/>
      <c r="F7" s="112"/>
      <c r="G7" s="112"/>
      <c r="H7" s="146" t="s">
        <v>231</v>
      </c>
      <c r="I7" s="23"/>
    </row>
    <row r="8" spans="2:8" ht="12.75">
      <c r="B8" s="94" t="s">
        <v>316</v>
      </c>
      <c r="C8" s="89"/>
      <c r="D8" s="86"/>
      <c r="E8" s="26"/>
      <c r="F8" s="112"/>
      <c r="G8" s="112"/>
      <c r="H8" s="146" t="s">
        <v>232</v>
      </c>
    </row>
    <row r="9" spans="1:8" ht="7.5" customHeight="1" thickBot="1">
      <c r="A9"/>
      <c r="B9" s="26"/>
      <c r="C9" s="89"/>
      <c r="D9" s="86"/>
      <c r="E9" s="26"/>
      <c r="F9" s="112"/>
      <c r="G9" s="112"/>
      <c r="H9" s="112"/>
    </row>
    <row r="10" spans="1:9" s="65" customFormat="1" ht="30" customHeight="1" thickBot="1">
      <c r="A10" s="63"/>
      <c r="B10" s="66" t="s">
        <v>197</v>
      </c>
      <c r="C10" s="106" t="s">
        <v>0</v>
      </c>
      <c r="D10" s="181" t="s">
        <v>0</v>
      </c>
      <c r="E10" s="67"/>
      <c r="F10" s="150" t="s">
        <v>198</v>
      </c>
      <c r="G10" s="151"/>
      <c r="H10" s="152" t="s">
        <v>2</v>
      </c>
      <c r="I10" s="68"/>
    </row>
    <row r="11" spans="1:9" ht="5.25" customHeight="1">
      <c r="A11" s="63"/>
      <c r="B11" s="54" t="s">
        <v>0</v>
      </c>
      <c r="C11" s="10" t="s">
        <v>0</v>
      </c>
      <c r="D11" s="10"/>
      <c r="E11" s="11"/>
      <c r="G11" s="149"/>
      <c r="H11" s="148" t="s">
        <v>0</v>
      </c>
      <c r="I11" s="14"/>
    </row>
    <row r="12" spans="1:8" ht="14.25" customHeight="1">
      <c r="A12" s="63"/>
      <c r="B12" s="296">
        <f>COUNT(C13:C400)</f>
        <v>199</v>
      </c>
      <c r="C12" s="89"/>
      <c r="D12" s="60" t="s">
        <v>184</v>
      </c>
      <c r="E12" s="26"/>
      <c r="F12" s="153" t="s">
        <v>1</v>
      </c>
      <c r="G12" s="112"/>
      <c r="H12" s="296">
        <f>COUNT(H13:H504)</f>
        <v>185</v>
      </c>
    </row>
    <row r="13" spans="1:9" ht="12.75">
      <c r="A13" s="63"/>
      <c r="B13" s="69" t="s">
        <v>3</v>
      </c>
      <c r="C13" s="104">
        <v>11</v>
      </c>
      <c r="D13" s="102"/>
      <c r="E13" s="57"/>
      <c r="F13" s="173">
        <v>100</v>
      </c>
      <c r="G13" s="172"/>
      <c r="H13" s="117">
        <v>90.879816</v>
      </c>
      <c r="I13" s="2"/>
    </row>
    <row r="14" spans="1:9" ht="12.75">
      <c r="A14" s="63"/>
      <c r="B14" s="69" t="s">
        <v>710</v>
      </c>
      <c r="C14" s="104">
        <v>22</v>
      </c>
      <c r="D14" s="102"/>
      <c r="E14" s="57"/>
      <c r="F14" s="173">
        <v>0.061901</v>
      </c>
      <c r="G14" s="172"/>
      <c r="H14" s="117">
        <v>0.056256</v>
      </c>
      <c r="I14" s="2"/>
    </row>
    <row r="15" spans="1:9" ht="12.75">
      <c r="A15" s="63"/>
      <c r="B15" s="69" t="s">
        <v>97</v>
      </c>
      <c r="C15" s="104">
        <v>23</v>
      </c>
      <c r="D15" s="102"/>
      <c r="E15" s="57"/>
      <c r="F15" s="173">
        <v>0.00209</v>
      </c>
      <c r="G15" s="172"/>
      <c r="H15" s="117">
        <v>0.001899</v>
      </c>
      <c r="I15" s="2"/>
    </row>
    <row r="16" spans="1:9" ht="12.75">
      <c r="A16" s="63"/>
      <c r="B16" s="69" t="s">
        <v>98</v>
      </c>
      <c r="C16" s="104">
        <v>24</v>
      </c>
      <c r="D16" s="102"/>
      <c r="E16" s="57"/>
      <c r="F16" s="173">
        <v>0.008596</v>
      </c>
      <c r="G16" s="172"/>
      <c r="H16" s="117">
        <v>0.007812</v>
      </c>
      <c r="I16" s="2"/>
    </row>
    <row r="17" spans="1:9" ht="12.75">
      <c r="A17" s="63"/>
      <c r="B17" s="69" t="s">
        <v>99</v>
      </c>
      <c r="C17" s="104">
        <v>27</v>
      </c>
      <c r="D17" s="102"/>
      <c r="E17" s="57"/>
      <c r="F17" s="173">
        <v>0.006666</v>
      </c>
      <c r="G17" s="172"/>
      <c r="H17" s="117">
        <v>0.006058</v>
      </c>
      <c r="I17" s="2"/>
    </row>
    <row r="18" spans="1:9" ht="12.75">
      <c r="A18" s="63"/>
      <c r="B18" s="69" t="s">
        <v>309</v>
      </c>
      <c r="C18" s="104">
        <v>29</v>
      </c>
      <c r="D18" s="102"/>
      <c r="E18" s="57"/>
      <c r="F18" s="173">
        <v>0.011977</v>
      </c>
      <c r="G18" s="172"/>
      <c r="H18" s="117">
        <v>0.010885</v>
      </c>
      <c r="I18" s="2"/>
    </row>
    <row r="19" spans="1:9" ht="12.75">
      <c r="A19" s="63"/>
      <c r="B19" s="69" t="s">
        <v>251</v>
      </c>
      <c r="C19" s="104">
        <v>31</v>
      </c>
      <c r="D19" s="102"/>
      <c r="E19" s="57"/>
      <c r="F19" s="173">
        <v>0.015071</v>
      </c>
      <c r="G19" s="172"/>
      <c r="H19" s="117">
        <v>0.013696</v>
      </c>
      <c r="I19" s="2"/>
    </row>
    <row r="20" spans="1:9" ht="12.75">
      <c r="A20" s="63"/>
      <c r="B20" s="69" t="s">
        <v>148</v>
      </c>
      <c r="C20" s="104">
        <v>32</v>
      </c>
      <c r="D20" s="102"/>
      <c r="E20" s="57"/>
      <c r="F20" s="173">
        <v>0.00022</v>
      </c>
      <c r="G20" s="172"/>
      <c r="H20" s="117">
        <v>0.0002</v>
      </c>
      <c r="I20" s="2"/>
    </row>
    <row r="21" spans="1:9" ht="12.75">
      <c r="A21" s="63"/>
      <c r="B21" s="76" t="s">
        <v>30</v>
      </c>
      <c r="C21" s="99">
        <v>33</v>
      </c>
      <c r="D21" s="102">
        <v>500</v>
      </c>
      <c r="E21" s="57"/>
      <c r="F21" s="173" t="s">
        <v>726</v>
      </c>
      <c r="G21" s="172"/>
      <c r="H21" s="117" t="s">
        <v>0</v>
      </c>
      <c r="I21" s="2"/>
    </row>
    <row r="22" spans="1:9" ht="12.75">
      <c r="A22" s="63"/>
      <c r="B22" s="69" t="s">
        <v>31</v>
      </c>
      <c r="C22" s="104">
        <v>34</v>
      </c>
      <c r="D22" s="102"/>
      <c r="E22" s="57"/>
      <c r="F22" s="173">
        <v>1.946504</v>
      </c>
      <c r="G22" s="172"/>
      <c r="H22" s="117">
        <v>1.768979</v>
      </c>
      <c r="I22" s="2"/>
    </row>
    <row r="23" spans="1:9" ht="12.75">
      <c r="A23" s="63"/>
      <c r="B23" s="69" t="s">
        <v>37</v>
      </c>
      <c r="C23" s="104">
        <v>35</v>
      </c>
      <c r="D23" s="102"/>
      <c r="E23" s="57"/>
      <c r="F23" s="173">
        <v>0.008555</v>
      </c>
      <c r="G23" s="172"/>
      <c r="H23" s="117">
        <v>0.007775</v>
      </c>
      <c r="I23" s="2"/>
    </row>
    <row r="24" spans="1:9" ht="12.75">
      <c r="A24" s="63"/>
      <c r="B24" s="69" t="s">
        <v>259</v>
      </c>
      <c r="C24" s="104">
        <v>36</v>
      </c>
      <c r="D24" s="102"/>
      <c r="E24" s="57"/>
      <c r="F24" s="173">
        <v>0.045297</v>
      </c>
      <c r="G24" s="172"/>
      <c r="H24" s="117">
        <v>0.041166</v>
      </c>
      <c r="I24" s="2"/>
    </row>
    <row r="25" spans="1:9" ht="12.75">
      <c r="A25" s="63"/>
      <c r="B25" s="69" t="s">
        <v>34</v>
      </c>
      <c r="C25" s="104">
        <v>37</v>
      </c>
      <c r="D25" s="102" t="s">
        <v>0</v>
      </c>
      <c r="E25" s="57"/>
      <c r="F25" s="173">
        <v>0.014722</v>
      </c>
      <c r="G25" s="172"/>
      <c r="H25" s="117">
        <v>0.013379</v>
      </c>
      <c r="I25" s="2"/>
    </row>
    <row r="26" spans="1:9" ht="12.75">
      <c r="A26" s="63"/>
      <c r="B26" s="69" t="s">
        <v>20</v>
      </c>
      <c r="C26" s="104">
        <v>38</v>
      </c>
      <c r="D26" s="102"/>
      <c r="E26" s="57"/>
      <c r="F26" s="173">
        <v>0.002751</v>
      </c>
      <c r="G26" s="172"/>
      <c r="H26" s="117">
        <v>0.0025</v>
      </c>
      <c r="I26" s="2"/>
    </row>
    <row r="27" spans="1:9" ht="12.75">
      <c r="A27" s="63"/>
      <c r="B27" s="69" t="s">
        <v>100</v>
      </c>
      <c r="C27" s="104">
        <v>39</v>
      </c>
      <c r="D27" s="102"/>
      <c r="E27" s="57"/>
      <c r="F27" s="173">
        <v>0.003422</v>
      </c>
      <c r="G27" s="172"/>
      <c r="H27" s="117">
        <v>0.00311</v>
      </c>
      <c r="I27" s="2"/>
    </row>
    <row r="28" spans="1:9" ht="12.75">
      <c r="A28" s="63"/>
      <c r="B28" s="69" t="s">
        <v>255</v>
      </c>
      <c r="C28" s="104">
        <v>42</v>
      </c>
      <c r="D28" s="102"/>
      <c r="E28" s="57"/>
      <c r="F28" s="173">
        <v>0.001171</v>
      </c>
      <c r="G28" s="172"/>
      <c r="H28" s="117">
        <v>0.001064</v>
      </c>
      <c r="I28" s="2"/>
    </row>
    <row r="29" spans="1:9" ht="12.75">
      <c r="A29" s="63"/>
      <c r="B29" s="69" t="s">
        <v>51</v>
      </c>
      <c r="C29" s="104">
        <v>43</v>
      </c>
      <c r="D29" s="102"/>
      <c r="E29" s="57"/>
      <c r="F29" s="173">
        <v>0.012491</v>
      </c>
      <c r="G29" s="172"/>
      <c r="H29" s="117">
        <v>0.011352</v>
      </c>
      <c r="I29" s="2"/>
    </row>
    <row r="30" spans="1:9" ht="12.75">
      <c r="A30" s="63"/>
      <c r="B30" s="69" t="s">
        <v>103</v>
      </c>
      <c r="C30" s="104">
        <v>44</v>
      </c>
      <c r="D30" s="102"/>
      <c r="E30" s="57"/>
      <c r="F30" s="173">
        <v>0.000977</v>
      </c>
      <c r="G30" s="172"/>
      <c r="H30" s="117">
        <v>0.000888</v>
      </c>
      <c r="I30" s="2"/>
    </row>
    <row r="31" spans="1:9" ht="12.75">
      <c r="A31" s="63"/>
      <c r="B31" s="69" t="s">
        <v>711</v>
      </c>
      <c r="C31" s="104">
        <v>45</v>
      </c>
      <c r="D31" s="102"/>
      <c r="E31" s="57"/>
      <c r="F31" s="173">
        <v>0.049513</v>
      </c>
      <c r="G31" s="172"/>
      <c r="H31" s="117">
        <v>0.044997</v>
      </c>
      <c r="I31" s="2"/>
    </row>
    <row r="32" spans="1:9" ht="12.75">
      <c r="A32" s="63"/>
      <c r="B32" s="69" t="s">
        <v>58</v>
      </c>
      <c r="C32" s="104">
        <v>46</v>
      </c>
      <c r="D32" s="102">
        <v>490</v>
      </c>
      <c r="E32" s="57"/>
      <c r="F32" s="173" t="s">
        <v>726</v>
      </c>
      <c r="G32" s="172"/>
      <c r="H32" s="117" t="s">
        <v>0</v>
      </c>
      <c r="I32" s="2"/>
    </row>
    <row r="33" spans="1:9" ht="12.75">
      <c r="A33" s="63"/>
      <c r="B33" s="69" t="s">
        <v>59</v>
      </c>
      <c r="C33" s="104">
        <v>47</v>
      </c>
      <c r="D33" s="102"/>
      <c r="E33" s="57"/>
      <c r="F33" s="173">
        <v>0.006023</v>
      </c>
      <c r="G33" s="172"/>
      <c r="H33" s="117">
        <v>0.005474</v>
      </c>
      <c r="I33" s="2"/>
    </row>
    <row r="34" spans="1:9" ht="12.75">
      <c r="A34" s="63"/>
      <c r="B34" s="70" t="s">
        <v>296</v>
      </c>
      <c r="C34" s="104">
        <v>48</v>
      </c>
      <c r="D34" s="102"/>
      <c r="E34" s="57"/>
      <c r="F34" s="173">
        <v>0.085968</v>
      </c>
      <c r="G34" s="172"/>
      <c r="H34" s="117">
        <v>0.078128</v>
      </c>
      <c r="I34" s="2"/>
    </row>
    <row r="35" spans="1:9" ht="12.75">
      <c r="A35" s="63"/>
      <c r="B35" s="69" t="s">
        <v>56</v>
      </c>
      <c r="C35" s="104">
        <v>49</v>
      </c>
      <c r="D35" s="102"/>
      <c r="E35" s="57"/>
      <c r="F35" s="173">
        <v>0.018548</v>
      </c>
      <c r="G35" s="172"/>
      <c r="H35" s="117">
        <v>0.016856</v>
      </c>
      <c r="I35" s="2"/>
    </row>
    <row r="36" spans="1:9" ht="12.75">
      <c r="A36" s="63"/>
      <c r="B36" s="69" t="s">
        <v>62</v>
      </c>
      <c r="C36" s="104">
        <v>51</v>
      </c>
      <c r="D36" s="102"/>
      <c r="E36" s="57"/>
      <c r="F36" s="173">
        <v>0.003593</v>
      </c>
      <c r="G36" s="172"/>
      <c r="H36" s="117">
        <v>0.003265</v>
      </c>
      <c r="I36" s="2"/>
    </row>
    <row r="37" spans="1:9" ht="12.75">
      <c r="A37" s="63"/>
      <c r="B37" s="69" t="s">
        <v>32</v>
      </c>
      <c r="C37" s="104">
        <v>52</v>
      </c>
      <c r="D37" s="102"/>
      <c r="E37" s="57"/>
      <c r="F37" s="173">
        <v>0.073405</v>
      </c>
      <c r="G37" s="172"/>
      <c r="H37" s="117">
        <v>0.06671</v>
      </c>
      <c r="I37" s="2"/>
    </row>
    <row r="38" spans="1:9" ht="12.75">
      <c r="A38" s="63"/>
      <c r="B38" s="69" t="s">
        <v>599</v>
      </c>
      <c r="C38" s="104">
        <v>53</v>
      </c>
      <c r="D38" s="102"/>
      <c r="E38" s="57"/>
      <c r="F38" s="173">
        <v>0.043719</v>
      </c>
      <c r="G38" s="172"/>
      <c r="H38" s="117">
        <v>0.039732</v>
      </c>
      <c r="I38" s="2"/>
    </row>
    <row r="39" spans="1:9" ht="12.75">
      <c r="A39" s="63"/>
      <c r="B39" s="69" t="s">
        <v>66</v>
      </c>
      <c r="C39" s="104">
        <v>55</v>
      </c>
      <c r="D39" s="102"/>
      <c r="E39" s="57"/>
      <c r="F39" s="173">
        <v>0.000858</v>
      </c>
      <c r="G39" s="172"/>
      <c r="H39" s="117">
        <v>0.00078</v>
      </c>
      <c r="I39" s="2"/>
    </row>
    <row r="40" spans="1:9" ht="12.75">
      <c r="A40" s="63"/>
      <c r="B40" s="69" t="s">
        <v>21</v>
      </c>
      <c r="C40" s="104">
        <v>56</v>
      </c>
      <c r="D40" s="102"/>
      <c r="E40" s="57"/>
      <c r="F40" s="173">
        <v>0.001685</v>
      </c>
      <c r="G40" s="172"/>
      <c r="H40" s="117">
        <v>0.001531</v>
      </c>
      <c r="I40" s="2"/>
    </row>
    <row r="41" spans="1:9" ht="12.75">
      <c r="A41" s="63"/>
      <c r="B41" s="69" t="s">
        <v>219</v>
      </c>
      <c r="C41" s="104">
        <v>61</v>
      </c>
      <c r="D41" s="102"/>
      <c r="E41" s="57"/>
      <c r="F41" s="173">
        <v>0.003972</v>
      </c>
      <c r="G41" s="172"/>
      <c r="H41" s="117">
        <v>0.00361</v>
      </c>
      <c r="I41" s="2"/>
    </row>
    <row r="42" spans="1:9" ht="12.75">
      <c r="A42" s="63"/>
      <c r="B42" s="69" t="s">
        <v>712</v>
      </c>
      <c r="C42" s="104">
        <v>62</v>
      </c>
      <c r="D42" s="102"/>
      <c r="E42" s="57"/>
      <c r="F42" s="173">
        <v>0.003437</v>
      </c>
      <c r="G42" s="172"/>
      <c r="H42" s="117">
        <v>0.003124</v>
      </c>
      <c r="I42" s="2"/>
    </row>
    <row r="43" spans="1:9" ht="12.75">
      <c r="A43" s="63"/>
      <c r="B43" s="69" t="s">
        <v>71</v>
      </c>
      <c r="C43" s="104">
        <v>64</v>
      </c>
      <c r="D43" s="102"/>
      <c r="E43" s="57"/>
      <c r="F43" s="173">
        <v>0.034237</v>
      </c>
      <c r="G43" s="172"/>
      <c r="H43" s="117">
        <v>0.031115</v>
      </c>
      <c r="I43" s="2"/>
    </row>
    <row r="44" spans="1:9" ht="12.75">
      <c r="A44" s="63"/>
      <c r="B44" s="69" t="s">
        <v>297</v>
      </c>
      <c r="C44" s="104">
        <v>65</v>
      </c>
      <c r="D44" s="102"/>
      <c r="E44" s="57"/>
      <c r="F44" s="173">
        <v>0.254321</v>
      </c>
      <c r="G44" s="172"/>
      <c r="H44" s="117">
        <v>0.231126</v>
      </c>
      <c r="I44" s="2"/>
    </row>
    <row r="45" spans="1:9" ht="12.75">
      <c r="A45" s="63"/>
      <c r="B45" s="69" t="s">
        <v>72</v>
      </c>
      <c r="C45" s="104">
        <v>66</v>
      </c>
      <c r="D45" s="102"/>
      <c r="E45" s="57"/>
      <c r="F45" s="173">
        <v>0.00144</v>
      </c>
      <c r="G45" s="172"/>
      <c r="H45" s="117">
        <v>0.001309</v>
      </c>
      <c r="I45" s="2"/>
    </row>
    <row r="46" spans="1:9" ht="12.75">
      <c r="A46" s="63"/>
      <c r="B46" s="69" t="s">
        <v>852</v>
      </c>
      <c r="C46" s="104">
        <v>67</v>
      </c>
      <c r="D46" s="102"/>
      <c r="E46" s="57"/>
      <c r="F46" s="173">
        <v>0.000761</v>
      </c>
      <c r="G46" s="172"/>
      <c r="H46" s="117">
        <v>0.000692</v>
      </c>
      <c r="I46" s="2"/>
    </row>
    <row r="47" spans="1:9" ht="12.75">
      <c r="A47" s="63"/>
      <c r="B47" s="69" t="s">
        <v>265</v>
      </c>
      <c r="C47" s="104">
        <v>69</v>
      </c>
      <c r="D47" s="102"/>
      <c r="E47" s="57"/>
      <c r="F47" s="173">
        <v>0.002338</v>
      </c>
      <c r="G47" s="172"/>
      <c r="H47" s="117">
        <v>0.002125</v>
      </c>
      <c r="I47" s="2"/>
    </row>
    <row r="48" spans="1:9" ht="12.75">
      <c r="A48" s="63"/>
      <c r="B48" s="69" t="s">
        <v>713</v>
      </c>
      <c r="C48" s="104">
        <v>71</v>
      </c>
      <c r="D48" s="102"/>
      <c r="E48" s="57"/>
      <c r="F48" s="173">
        <v>0.004862</v>
      </c>
      <c r="G48" s="172"/>
      <c r="H48" s="117">
        <v>0.004419</v>
      </c>
      <c r="I48" s="2"/>
    </row>
    <row r="49" spans="1:9" ht="12.75">
      <c r="A49" s="63"/>
      <c r="B49" s="69" t="s">
        <v>76</v>
      </c>
      <c r="C49" s="104">
        <v>72</v>
      </c>
      <c r="D49" s="102"/>
      <c r="E49" s="57"/>
      <c r="F49" s="173">
        <v>0.459534</v>
      </c>
      <c r="G49" s="172"/>
      <c r="H49" s="117">
        <v>0.417624</v>
      </c>
      <c r="I49" s="2"/>
    </row>
    <row r="50" spans="1:9" ht="12.75">
      <c r="A50" s="63"/>
      <c r="B50" s="69" t="s">
        <v>104</v>
      </c>
      <c r="C50" s="104">
        <v>73</v>
      </c>
      <c r="D50" s="102"/>
      <c r="E50" s="57"/>
      <c r="F50" s="173">
        <v>0.005133</v>
      </c>
      <c r="G50" s="172"/>
      <c r="H50" s="117">
        <v>0.004665</v>
      </c>
      <c r="I50" s="2"/>
    </row>
    <row r="51" spans="1:9" ht="12.75">
      <c r="A51" s="63"/>
      <c r="B51" s="69" t="s">
        <v>633</v>
      </c>
      <c r="C51" s="104">
        <v>74</v>
      </c>
      <c r="D51" s="102" t="s">
        <v>0</v>
      </c>
      <c r="E51" s="57"/>
      <c r="F51" s="173">
        <v>0.004712</v>
      </c>
      <c r="G51" s="172"/>
      <c r="H51" s="117">
        <v>0.004282</v>
      </c>
      <c r="I51" s="2"/>
    </row>
    <row r="52" spans="1:9" ht="12.75">
      <c r="A52" s="63"/>
      <c r="B52" s="69" t="s">
        <v>33</v>
      </c>
      <c r="C52" s="104">
        <v>76</v>
      </c>
      <c r="D52" s="102"/>
      <c r="E52" s="57"/>
      <c r="F52" s="173">
        <v>0.029687</v>
      </c>
      <c r="G52" s="172"/>
      <c r="H52" s="117">
        <v>0.026979</v>
      </c>
      <c r="I52" s="2"/>
    </row>
    <row r="53" spans="1:9" ht="12.75">
      <c r="A53" s="63"/>
      <c r="B53" s="69" t="s">
        <v>91</v>
      </c>
      <c r="C53" s="104">
        <v>78</v>
      </c>
      <c r="D53" s="102">
        <v>490</v>
      </c>
      <c r="E53" s="57"/>
      <c r="F53" s="173" t="s">
        <v>726</v>
      </c>
      <c r="G53" s="172"/>
      <c r="H53" s="117" t="s">
        <v>0</v>
      </c>
      <c r="I53" s="2"/>
    </row>
    <row r="54" spans="1:9" ht="12.75">
      <c r="A54" s="63"/>
      <c r="B54" s="69" t="s">
        <v>714</v>
      </c>
      <c r="C54" s="104">
        <v>79</v>
      </c>
      <c r="D54" s="102"/>
      <c r="E54" s="57"/>
      <c r="F54" s="173">
        <v>0.00367</v>
      </c>
      <c r="G54" s="172"/>
      <c r="H54" s="117">
        <v>0.003335</v>
      </c>
      <c r="I54" s="2"/>
    </row>
    <row r="55" spans="1:9" ht="12.75">
      <c r="A55" s="63"/>
      <c r="B55" s="69" t="s">
        <v>22</v>
      </c>
      <c r="C55" s="104">
        <v>81</v>
      </c>
      <c r="D55" s="102"/>
      <c r="E55" s="57"/>
      <c r="F55" s="173">
        <v>0.000261</v>
      </c>
      <c r="G55" s="172"/>
      <c r="H55" s="117">
        <v>0.000237</v>
      </c>
      <c r="I55" s="2"/>
    </row>
    <row r="56" spans="1:9" ht="12.75">
      <c r="A56" s="63"/>
      <c r="B56" s="69" t="s">
        <v>260</v>
      </c>
      <c r="C56" s="104">
        <v>82</v>
      </c>
      <c r="D56" s="102"/>
      <c r="E56" s="57"/>
      <c r="F56" s="173">
        <v>0.058847</v>
      </c>
      <c r="G56" s="172"/>
      <c r="H56" s="117">
        <v>0.05348</v>
      </c>
      <c r="I56" s="2"/>
    </row>
    <row r="57" spans="1:9" ht="12.75">
      <c r="A57" s="63"/>
      <c r="B57" s="69" t="s">
        <v>610</v>
      </c>
      <c r="C57" s="104">
        <v>86</v>
      </c>
      <c r="D57" s="102"/>
      <c r="E57" s="57"/>
      <c r="F57" s="173">
        <v>0.170816</v>
      </c>
      <c r="G57" s="172"/>
      <c r="H57" s="117">
        <v>0.155237</v>
      </c>
      <c r="I57" s="2"/>
    </row>
    <row r="58" spans="1:9" ht="12.75">
      <c r="A58" s="63"/>
      <c r="B58" s="69" t="s">
        <v>74</v>
      </c>
      <c r="C58" s="104">
        <v>88</v>
      </c>
      <c r="D58" s="102"/>
      <c r="E58" s="57"/>
      <c r="F58" s="173">
        <v>0.098775</v>
      </c>
      <c r="G58" s="172"/>
      <c r="H58" s="117">
        <v>0.089767</v>
      </c>
      <c r="I58" s="2"/>
    </row>
    <row r="59" spans="1:9" ht="12.75">
      <c r="A59" s="63"/>
      <c r="B59" s="69" t="s">
        <v>715</v>
      </c>
      <c r="C59" s="104">
        <v>89</v>
      </c>
      <c r="D59" s="102"/>
      <c r="E59" s="57"/>
      <c r="F59" s="173">
        <v>0.013687</v>
      </c>
      <c r="G59" s="172"/>
      <c r="H59" s="117">
        <v>0.012439</v>
      </c>
      <c r="I59" s="2"/>
    </row>
    <row r="60" spans="1:9" ht="12.75">
      <c r="A60" s="63"/>
      <c r="B60" s="69" t="s">
        <v>716</v>
      </c>
      <c r="C60" s="104">
        <v>92</v>
      </c>
      <c r="D60" s="102"/>
      <c r="E60" s="57"/>
      <c r="F60" s="173">
        <v>0.044399</v>
      </c>
      <c r="G60" s="172"/>
      <c r="H60" s="117">
        <v>0.04035</v>
      </c>
      <c r="I60" s="2"/>
    </row>
    <row r="61" spans="1:9" ht="12.75">
      <c r="A61" s="63"/>
      <c r="B61" s="69" t="s">
        <v>295</v>
      </c>
      <c r="C61" s="104">
        <v>93</v>
      </c>
      <c r="D61" s="102"/>
      <c r="E61" s="57"/>
      <c r="F61" s="173">
        <v>0.031693</v>
      </c>
      <c r="G61" s="172"/>
      <c r="H61" s="117">
        <v>0.028803</v>
      </c>
      <c r="I61" s="2"/>
    </row>
    <row r="62" spans="1:9" ht="12.75">
      <c r="A62" s="63"/>
      <c r="B62" s="69" t="s">
        <v>117</v>
      </c>
      <c r="C62" s="104">
        <v>94</v>
      </c>
      <c r="D62" s="102"/>
      <c r="E62" s="57"/>
      <c r="F62" s="173">
        <v>0.016029</v>
      </c>
      <c r="G62" s="172"/>
      <c r="H62" s="117">
        <v>0.014567</v>
      </c>
      <c r="I62" s="2"/>
    </row>
    <row r="63" spans="1:9" ht="12.75">
      <c r="A63" s="63"/>
      <c r="B63" s="69" t="s">
        <v>118</v>
      </c>
      <c r="C63" s="104">
        <v>96</v>
      </c>
      <c r="D63" s="102"/>
      <c r="E63" s="57"/>
      <c r="F63" s="173">
        <v>0.033983</v>
      </c>
      <c r="G63" s="172"/>
      <c r="H63" s="117">
        <v>0.030884</v>
      </c>
      <c r="I63" s="2"/>
    </row>
    <row r="64" spans="1:9" ht="12.75">
      <c r="A64" s="63"/>
      <c r="B64" s="69" t="s">
        <v>266</v>
      </c>
      <c r="C64" s="104">
        <v>97</v>
      </c>
      <c r="D64" s="102"/>
      <c r="E64" s="57"/>
      <c r="F64" s="173">
        <v>0.003692</v>
      </c>
      <c r="G64" s="172"/>
      <c r="H64" s="117">
        <v>0.003355</v>
      </c>
      <c r="I64" s="2"/>
    </row>
    <row r="65" spans="1:9" ht="12.75">
      <c r="A65" s="63"/>
      <c r="B65" s="69" t="s">
        <v>214</v>
      </c>
      <c r="C65" s="104">
        <v>101</v>
      </c>
      <c r="D65" s="102"/>
      <c r="E65" s="57"/>
      <c r="F65" s="173">
        <v>0.001733</v>
      </c>
      <c r="G65" s="172"/>
      <c r="H65" s="117">
        <v>0.001575</v>
      </c>
      <c r="I65" s="2"/>
    </row>
    <row r="66" spans="1:9" ht="12.75">
      <c r="A66" s="63"/>
      <c r="B66" s="69" t="s">
        <v>215</v>
      </c>
      <c r="C66" s="104">
        <v>103</v>
      </c>
      <c r="D66" s="102"/>
      <c r="E66" s="57"/>
      <c r="F66" s="173">
        <v>0.003355</v>
      </c>
      <c r="G66" s="172"/>
      <c r="H66" s="117">
        <v>0.003049</v>
      </c>
      <c r="I66" s="2"/>
    </row>
    <row r="67" spans="1:9" ht="12.75">
      <c r="A67" s="63"/>
      <c r="B67" s="69" t="s">
        <v>585</v>
      </c>
      <c r="C67" s="104">
        <v>105</v>
      </c>
      <c r="D67" s="102"/>
      <c r="E67" s="57"/>
      <c r="F67" s="173">
        <v>0.006209</v>
      </c>
      <c r="G67" s="172"/>
      <c r="H67" s="117">
        <v>0.005643</v>
      </c>
      <c r="I67" s="2"/>
    </row>
    <row r="68" spans="1:9" ht="12.75">
      <c r="A68" s="63"/>
      <c r="B68" s="69" t="s">
        <v>25</v>
      </c>
      <c r="C68" s="104">
        <v>107</v>
      </c>
      <c r="D68" s="102"/>
      <c r="E68" s="57"/>
      <c r="F68" s="173">
        <v>0.001129</v>
      </c>
      <c r="G68" s="172"/>
      <c r="H68" s="117">
        <v>0.001026</v>
      </c>
      <c r="I68" s="2"/>
    </row>
    <row r="69" spans="1:9" ht="12.75">
      <c r="A69" s="63"/>
      <c r="B69" s="69" t="s">
        <v>55</v>
      </c>
      <c r="C69" s="104">
        <v>119</v>
      </c>
      <c r="D69" s="102"/>
      <c r="E69" s="57"/>
      <c r="F69" s="173">
        <v>0.004276</v>
      </c>
      <c r="G69" s="172"/>
      <c r="H69" s="117">
        <v>0.003886</v>
      </c>
      <c r="I69" s="2"/>
    </row>
    <row r="70" spans="1:9" ht="12.75">
      <c r="A70" s="63"/>
      <c r="B70" s="69" t="s">
        <v>63</v>
      </c>
      <c r="C70" s="104">
        <v>122</v>
      </c>
      <c r="D70" s="102"/>
      <c r="E70" s="57"/>
      <c r="F70" s="173">
        <v>0.01288</v>
      </c>
      <c r="G70" s="172"/>
      <c r="H70" s="117">
        <v>0.011705</v>
      </c>
      <c r="I70" s="2"/>
    </row>
    <row r="71" spans="1:9" ht="12.75">
      <c r="A71" s="63"/>
      <c r="B71" s="69" t="s">
        <v>69</v>
      </c>
      <c r="C71" s="104">
        <v>127</v>
      </c>
      <c r="D71" s="102"/>
      <c r="E71" s="57"/>
      <c r="F71" s="173">
        <v>0.002071</v>
      </c>
      <c r="G71" s="172"/>
      <c r="H71" s="117">
        <v>0.001882</v>
      </c>
      <c r="I71" s="2"/>
    </row>
    <row r="72" spans="1:9" ht="12.75">
      <c r="A72" s="63"/>
      <c r="B72" s="69" t="s">
        <v>291</v>
      </c>
      <c r="C72" s="104">
        <v>128</v>
      </c>
      <c r="D72" s="102"/>
      <c r="E72" s="57"/>
      <c r="F72" s="173">
        <v>0.001177</v>
      </c>
      <c r="G72" s="172"/>
      <c r="H72" s="117">
        <v>0.00107</v>
      </c>
      <c r="I72" s="2"/>
    </row>
    <row r="73" spans="1:9" ht="12.75">
      <c r="A73" s="63"/>
      <c r="B73" s="69" t="s">
        <v>70</v>
      </c>
      <c r="C73" s="104">
        <v>132</v>
      </c>
      <c r="D73" s="102"/>
      <c r="E73" s="57"/>
      <c r="F73" s="173">
        <v>0.000289</v>
      </c>
      <c r="G73" s="172"/>
      <c r="H73" s="117">
        <v>0.000263</v>
      </c>
      <c r="I73" s="2"/>
    </row>
    <row r="74" spans="1:9" ht="12.75">
      <c r="A74" s="63"/>
      <c r="B74" s="69" t="s">
        <v>853</v>
      </c>
      <c r="C74" s="104">
        <v>137</v>
      </c>
      <c r="D74" s="102"/>
      <c r="E74" s="57"/>
      <c r="F74" s="173">
        <v>0.001823</v>
      </c>
      <c r="G74" s="172"/>
      <c r="H74" s="117">
        <v>0.001657</v>
      </c>
      <c r="I74" s="2"/>
    </row>
    <row r="75" spans="1:9" ht="12.75">
      <c r="A75" s="63"/>
      <c r="B75" s="69" t="s">
        <v>78</v>
      </c>
      <c r="C75" s="104">
        <v>138</v>
      </c>
      <c r="D75" s="102"/>
      <c r="E75" s="57"/>
      <c r="F75" s="173">
        <v>0.004099</v>
      </c>
      <c r="G75" s="172"/>
      <c r="H75" s="117">
        <v>0.003725</v>
      </c>
      <c r="I75" s="2"/>
    </row>
    <row r="76" spans="1:9" ht="12.75">
      <c r="A76" s="63"/>
      <c r="B76" s="69" t="s">
        <v>717</v>
      </c>
      <c r="C76" s="104">
        <v>139</v>
      </c>
      <c r="D76" s="102"/>
      <c r="E76" s="57"/>
      <c r="F76" s="173">
        <v>0.000879</v>
      </c>
      <c r="G76" s="172"/>
      <c r="H76" s="117">
        <v>0.000799</v>
      </c>
      <c r="I76" s="2"/>
    </row>
    <row r="77" spans="1:9" ht="12.75">
      <c r="A77" s="63"/>
      <c r="B77" s="69" t="s">
        <v>86</v>
      </c>
      <c r="C77" s="104">
        <v>142</v>
      </c>
      <c r="D77" s="102"/>
      <c r="E77" s="57"/>
      <c r="F77" s="173">
        <v>0.007114</v>
      </c>
      <c r="G77" s="172"/>
      <c r="H77" s="117">
        <v>0.006465</v>
      </c>
      <c r="I77" s="2"/>
    </row>
    <row r="78" spans="1:9" ht="12.75">
      <c r="A78" s="63"/>
      <c r="B78" s="69" t="s">
        <v>87</v>
      </c>
      <c r="C78" s="104">
        <v>143</v>
      </c>
      <c r="D78" s="102"/>
      <c r="E78" s="57"/>
      <c r="F78" s="173">
        <v>0.000582</v>
      </c>
      <c r="G78" s="172"/>
      <c r="H78" s="117">
        <v>0.000529</v>
      </c>
      <c r="I78" s="2"/>
    </row>
    <row r="79" spans="1:9" ht="12.75">
      <c r="A79" s="63"/>
      <c r="B79" s="69" t="s">
        <v>89</v>
      </c>
      <c r="C79" s="104">
        <v>146</v>
      </c>
      <c r="D79" s="102"/>
      <c r="E79" s="57"/>
      <c r="F79" s="173">
        <v>0.011572</v>
      </c>
      <c r="G79" s="172"/>
      <c r="H79" s="117">
        <v>0.010517</v>
      </c>
      <c r="I79" s="2"/>
    </row>
    <row r="80" spans="1:9" ht="12.75">
      <c r="A80" s="63"/>
      <c r="B80" s="69" t="s">
        <v>92</v>
      </c>
      <c r="C80" s="104">
        <v>149</v>
      </c>
      <c r="D80" s="102"/>
      <c r="E80" s="57"/>
      <c r="F80" s="173">
        <v>0.003214</v>
      </c>
      <c r="G80" s="172"/>
      <c r="H80" s="117">
        <v>0.002921</v>
      </c>
      <c r="I80" s="2"/>
    </row>
    <row r="81" spans="1:9" ht="12.75">
      <c r="A81" s="63"/>
      <c r="B81" s="69" t="s">
        <v>95</v>
      </c>
      <c r="C81" s="104">
        <v>151</v>
      </c>
      <c r="D81" s="102"/>
      <c r="E81" s="57"/>
      <c r="F81" s="173">
        <v>0.119842</v>
      </c>
      <c r="G81" s="172"/>
      <c r="H81" s="117">
        <v>0.108912</v>
      </c>
      <c r="I81" s="2"/>
    </row>
    <row r="82" spans="1:9" ht="12.75">
      <c r="A82" s="63"/>
      <c r="B82" s="69" t="s">
        <v>96</v>
      </c>
      <c r="C82" s="104">
        <v>153</v>
      </c>
      <c r="D82" s="102"/>
      <c r="E82" s="57"/>
      <c r="F82" s="173">
        <v>0.031995</v>
      </c>
      <c r="G82" s="172"/>
      <c r="H82" s="117">
        <v>0.029077</v>
      </c>
      <c r="I82" s="2"/>
    </row>
    <row r="83" spans="1:9" ht="12.75">
      <c r="A83" s="63"/>
      <c r="B83" s="69" t="s">
        <v>105</v>
      </c>
      <c r="C83" s="104">
        <v>154</v>
      </c>
      <c r="D83" s="102"/>
      <c r="E83" s="57"/>
      <c r="F83" s="173">
        <v>0.000654</v>
      </c>
      <c r="G83" s="172"/>
      <c r="H83" s="117">
        <v>0.000594</v>
      </c>
      <c r="I83" s="2"/>
    </row>
    <row r="84" spans="1:9" ht="12.75">
      <c r="A84" s="63"/>
      <c r="B84" s="69" t="s">
        <v>258</v>
      </c>
      <c r="C84" s="104">
        <v>155</v>
      </c>
      <c r="D84" s="102"/>
      <c r="E84" s="57"/>
      <c r="F84" s="173">
        <v>0.000902</v>
      </c>
      <c r="G84" s="172"/>
      <c r="H84" s="117">
        <v>0.00082</v>
      </c>
      <c r="I84" s="2"/>
    </row>
    <row r="85" spans="1:9" ht="12.75">
      <c r="A85" s="63"/>
      <c r="B85" s="69" t="s">
        <v>249</v>
      </c>
      <c r="C85" s="104">
        <v>156</v>
      </c>
      <c r="D85" s="102"/>
      <c r="E85" s="57"/>
      <c r="F85" s="173">
        <v>0.000761</v>
      </c>
      <c r="G85" s="172"/>
      <c r="H85" s="117">
        <v>0.000692</v>
      </c>
      <c r="I85" s="2"/>
    </row>
    <row r="86" spans="1:9" ht="12.75">
      <c r="A86" s="63"/>
      <c r="B86" s="69" t="s">
        <v>147</v>
      </c>
      <c r="C86" s="104">
        <v>157</v>
      </c>
      <c r="D86" s="102"/>
      <c r="E86" s="57"/>
      <c r="F86" s="173">
        <v>0.00022</v>
      </c>
      <c r="G86" s="172"/>
      <c r="H86" s="117">
        <v>0.0002</v>
      </c>
      <c r="I86" s="2"/>
    </row>
    <row r="87" spans="1:9" ht="12.75">
      <c r="A87" s="63"/>
      <c r="B87" s="70" t="s">
        <v>119</v>
      </c>
      <c r="C87" s="104">
        <v>158</v>
      </c>
      <c r="D87" s="102"/>
      <c r="E87" s="57"/>
      <c r="F87" s="173">
        <v>0.001286</v>
      </c>
      <c r="G87" s="172"/>
      <c r="H87" s="117">
        <v>0.001169</v>
      </c>
      <c r="I87" s="2"/>
    </row>
    <row r="88" spans="1:9" ht="12.75">
      <c r="A88" s="63"/>
      <c r="B88" s="69" t="s">
        <v>298</v>
      </c>
      <c r="C88" s="104">
        <v>179</v>
      </c>
      <c r="D88" s="102"/>
      <c r="E88" s="57"/>
      <c r="F88" s="173">
        <v>0.00022</v>
      </c>
      <c r="G88" s="172"/>
      <c r="H88" s="117">
        <v>0.0002</v>
      </c>
      <c r="I88" s="2"/>
    </row>
    <row r="89" spans="1:9" ht="12.75">
      <c r="A89" s="63"/>
      <c r="B89" s="69" t="s">
        <v>83</v>
      </c>
      <c r="C89" s="104">
        <v>180</v>
      </c>
      <c r="D89" s="102"/>
      <c r="E89" s="57"/>
      <c r="F89" s="173">
        <v>0.002632</v>
      </c>
      <c r="G89" s="172"/>
      <c r="H89" s="117">
        <v>0.002392</v>
      </c>
      <c r="I89" s="2"/>
    </row>
    <row r="90" spans="1:9" ht="12.75">
      <c r="A90" s="63"/>
      <c r="B90" s="70" t="s">
        <v>775</v>
      </c>
      <c r="C90" s="104">
        <v>181</v>
      </c>
      <c r="D90" s="102"/>
      <c r="E90" s="57"/>
      <c r="F90" s="173">
        <v>0.000611</v>
      </c>
      <c r="G90" s="172"/>
      <c r="H90" s="117">
        <v>0.000555</v>
      </c>
      <c r="I90" s="2"/>
    </row>
    <row r="91" spans="1:9" ht="12.75">
      <c r="A91" s="63"/>
      <c r="B91" s="69" t="s">
        <v>45</v>
      </c>
      <c r="C91" s="104">
        <v>182</v>
      </c>
      <c r="D91" s="102"/>
      <c r="E91" s="57"/>
      <c r="F91" s="173">
        <v>0.018863</v>
      </c>
      <c r="G91" s="172"/>
      <c r="H91" s="117">
        <v>0.017143</v>
      </c>
      <c r="I91" s="2"/>
    </row>
    <row r="92" spans="1:9" ht="12.75">
      <c r="A92" s="63"/>
      <c r="B92" s="69" t="s">
        <v>600</v>
      </c>
      <c r="C92" s="104">
        <v>183</v>
      </c>
      <c r="D92" s="102"/>
      <c r="E92" s="57"/>
      <c r="F92" s="173">
        <v>0.010064</v>
      </c>
      <c r="G92" s="172"/>
      <c r="H92" s="117">
        <v>0.009146</v>
      </c>
      <c r="I92" s="2"/>
    </row>
    <row r="93" spans="1:9" ht="12.75">
      <c r="A93" s="63"/>
      <c r="B93" s="69" t="s">
        <v>50</v>
      </c>
      <c r="C93" s="104">
        <v>184</v>
      </c>
      <c r="D93" s="102"/>
      <c r="E93" s="57"/>
      <c r="F93" s="173">
        <v>0.048216</v>
      </c>
      <c r="G93" s="172"/>
      <c r="H93" s="117">
        <v>0.043819</v>
      </c>
      <c r="I93" s="2"/>
    </row>
    <row r="94" spans="1:9" ht="12.75">
      <c r="A94" s="63"/>
      <c r="B94" s="69" t="s">
        <v>84</v>
      </c>
      <c r="C94" s="104">
        <v>185</v>
      </c>
      <c r="D94" s="102"/>
      <c r="E94" s="57"/>
      <c r="F94" s="173">
        <v>0.006078</v>
      </c>
      <c r="G94" s="172"/>
      <c r="H94" s="117">
        <v>0.005524</v>
      </c>
      <c r="I94" s="2"/>
    </row>
    <row r="95" spans="1:9" ht="12.75">
      <c r="A95" s="63"/>
      <c r="B95" s="69" t="s">
        <v>85</v>
      </c>
      <c r="C95" s="104">
        <v>186</v>
      </c>
      <c r="D95" s="102"/>
      <c r="E95" s="57"/>
      <c r="F95" s="173">
        <v>0.002635</v>
      </c>
      <c r="G95" s="172"/>
      <c r="H95" s="117">
        <v>0.002395</v>
      </c>
      <c r="I95" s="2"/>
    </row>
    <row r="96" spans="1:9" ht="12.75">
      <c r="A96" s="63"/>
      <c r="B96" s="69" t="s">
        <v>68</v>
      </c>
      <c r="C96" s="104">
        <v>189</v>
      </c>
      <c r="D96" s="102"/>
      <c r="E96" s="57"/>
      <c r="F96" s="173">
        <v>0.008553</v>
      </c>
      <c r="G96" s="172"/>
      <c r="H96" s="117">
        <v>0.007773</v>
      </c>
      <c r="I96" s="2"/>
    </row>
    <row r="97" spans="1:9" ht="12.75">
      <c r="A97" s="63"/>
      <c r="B97" s="69" t="s">
        <v>776</v>
      </c>
      <c r="C97" s="104">
        <v>190</v>
      </c>
      <c r="D97" s="102">
        <v>195</v>
      </c>
      <c r="E97" s="57"/>
      <c r="F97" s="173"/>
      <c r="G97" s="172"/>
      <c r="H97" s="117" t="s">
        <v>0</v>
      </c>
      <c r="I97" s="2"/>
    </row>
    <row r="98" spans="1:9" ht="12.75">
      <c r="A98" s="63"/>
      <c r="B98" s="69" t="s">
        <v>39</v>
      </c>
      <c r="C98" s="104">
        <v>191</v>
      </c>
      <c r="D98" s="102"/>
      <c r="E98" s="57"/>
      <c r="F98" s="173">
        <v>0.002648</v>
      </c>
      <c r="G98" s="172"/>
      <c r="H98" s="117">
        <v>0.002406</v>
      </c>
      <c r="I98" s="2"/>
    </row>
    <row r="99" spans="1:9" ht="12.75">
      <c r="A99" s="63"/>
      <c r="B99" s="69" t="s">
        <v>601</v>
      </c>
      <c r="C99" s="104">
        <v>192</v>
      </c>
      <c r="D99" s="102"/>
      <c r="E99" s="57"/>
      <c r="F99" s="173">
        <v>0.037201</v>
      </c>
      <c r="G99" s="172"/>
      <c r="H99" s="117">
        <v>0.033808</v>
      </c>
      <c r="I99" s="2"/>
    </row>
    <row r="100" spans="1:9" ht="12.75">
      <c r="A100" s="63"/>
      <c r="B100" s="69" t="s">
        <v>108</v>
      </c>
      <c r="C100" s="104">
        <v>193</v>
      </c>
      <c r="D100" s="102"/>
      <c r="E100" s="57"/>
      <c r="F100" s="173">
        <v>0.017765</v>
      </c>
      <c r="G100" s="172"/>
      <c r="H100" s="117">
        <v>0.016145</v>
      </c>
      <c r="I100" s="2"/>
    </row>
    <row r="101" spans="1:9" ht="12.75">
      <c r="A101" s="63"/>
      <c r="B101" s="69" t="s">
        <v>120</v>
      </c>
      <c r="C101" s="104">
        <v>194</v>
      </c>
      <c r="D101" s="102">
        <v>490</v>
      </c>
      <c r="E101" s="57"/>
      <c r="F101" s="173" t="s">
        <v>726</v>
      </c>
      <c r="G101" s="172"/>
      <c r="H101" s="117" t="s">
        <v>0</v>
      </c>
      <c r="I101" s="2"/>
    </row>
    <row r="102" spans="1:9" ht="12.75">
      <c r="A102" s="63"/>
      <c r="B102" s="69" t="s">
        <v>82</v>
      </c>
      <c r="C102" s="104">
        <v>195</v>
      </c>
      <c r="D102" s="102"/>
      <c r="E102" s="57"/>
      <c r="F102" s="173">
        <v>0.013241</v>
      </c>
      <c r="G102" s="172"/>
      <c r="H102" s="117">
        <v>0.012033</v>
      </c>
      <c r="I102" s="2"/>
    </row>
    <row r="103" spans="1:9" ht="12.75">
      <c r="A103" s="63"/>
      <c r="B103" s="69" t="s">
        <v>142</v>
      </c>
      <c r="C103" s="104">
        <v>196</v>
      </c>
      <c r="D103" s="102"/>
      <c r="E103" s="57"/>
      <c r="F103" s="173">
        <v>0.00022</v>
      </c>
      <c r="G103" s="172"/>
      <c r="H103" s="117">
        <v>0.0002</v>
      </c>
      <c r="I103" s="2"/>
    </row>
    <row r="104" spans="1:9" ht="12.75">
      <c r="A104" s="63"/>
      <c r="B104" s="69" t="s">
        <v>217</v>
      </c>
      <c r="C104" s="104">
        <v>199</v>
      </c>
      <c r="D104" s="102"/>
      <c r="E104" s="57"/>
      <c r="F104" s="173">
        <v>0.00022</v>
      </c>
      <c r="G104" s="172"/>
      <c r="H104" s="117">
        <v>0.0002</v>
      </c>
      <c r="I104" s="2"/>
    </row>
    <row r="105" spans="1:9" ht="12.75">
      <c r="A105" s="63"/>
      <c r="B105" s="69" t="s">
        <v>64</v>
      </c>
      <c r="C105" s="104">
        <v>204</v>
      </c>
      <c r="D105" s="102">
        <v>490</v>
      </c>
      <c r="E105" s="57"/>
      <c r="F105" s="173" t="s">
        <v>726</v>
      </c>
      <c r="G105" s="172"/>
      <c r="H105" s="117" t="s">
        <v>0</v>
      </c>
      <c r="I105" s="2"/>
    </row>
    <row r="106" spans="1:9" ht="12.75">
      <c r="A106" s="63"/>
      <c r="B106" s="69" t="s">
        <v>134</v>
      </c>
      <c r="C106" s="104">
        <v>232</v>
      </c>
      <c r="D106" s="102"/>
      <c r="E106" s="57"/>
      <c r="F106" s="173">
        <v>0.00022</v>
      </c>
      <c r="G106" s="172"/>
      <c r="H106" s="117">
        <v>0.0002</v>
      </c>
      <c r="I106" s="2"/>
    </row>
    <row r="107" spans="1:9" ht="12.75">
      <c r="A107" s="63"/>
      <c r="B107" s="69" t="s">
        <v>254</v>
      </c>
      <c r="C107" s="104">
        <v>256</v>
      </c>
      <c r="D107" s="102"/>
      <c r="E107" s="57"/>
      <c r="F107" s="173">
        <v>0.00022</v>
      </c>
      <c r="G107" s="172"/>
      <c r="H107" s="117">
        <v>0.0002</v>
      </c>
      <c r="I107" s="2"/>
    </row>
    <row r="108" spans="1:9" ht="12.75">
      <c r="A108" s="63"/>
      <c r="B108" s="69" t="s">
        <v>49</v>
      </c>
      <c r="C108" s="104">
        <v>344</v>
      </c>
      <c r="D108" s="102"/>
      <c r="E108" s="57"/>
      <c r="F108" s="173">
        <v>0.00022</v>
      </c>
      <c r="G108" s="172"/>
      <c r="H108" s="117">
        <v>0.0002</v>
      </c>
      <c r="I108" s="2"/>
    </row>
    <row r="109" spans="1:9" ht="12.75">
      <c r="A109" s="63"/>
      <c r="B109" s="69" t="s">
        <v>53</v>
      </c>
      <c r="C109" s="104">
        <v>353</v>
      </c>
      <c r="D109" s="102"/>
      <c r="E109" s="57"/>
      <c r="F109" s="173">
        <v>0.007473</v>
      </c>
      <c r="G109" s="172"/>
      <c r="H109" s="117">
        <v>0.006791</v>
      </c>
      <c r="I109" s="2"/>
    </row>
    <row r="110" spans="1:9" ht="12.75">
      <c r="A110" s="63"/>
      <c r="B110" s="69" t="s">
        <v>81</v>
      </c>
      <c r="C110" s="104">
        <v>354</v>
      </c>
      <c r="D110" s="102"/>
      <c r="E110" s="57"/>
      <c r="F110" s="173">
        <v>0.000398</v>
      </c>
      <c r="G110" s="172"/>
      <c r="H110" s="117">
        <v>0.000362</v>
      </c>
      <c r="I110" s="2"/>
    </row>
    <row r="111" spans="1:9" ht="12.75">
      <c r="A111" s="63"/>
      <c r="B111" s="69" t="s">
        <v>54</v>
      </c>
      <c r="C111" s="104">
        <v>355</v>
      </c>
      <c r="D111" s="102">
        <v>11</v>
      </c>
      <c r="E111" s="57"/>
      <c r="F111" s="173" t="s">
        <v>726</v>
      </c>
      <c r="G111" s="172"/>
      <c r="H111" s="117" t="s">
        <v>0</v>
      </c>
      <c r="I111" s="2"/>
    </row>
    <row r="112" spans="1:9" ht="12.75">
      <c r="A112" s="63"/>
      <c r="B112" s="69" t="s">
        <v>43</v>
      </c>
      <c r="C112" s="104">
        <v>360</v>
      </c>
      <c r="D112" s="102"/>
      <c r="E112" s="57"/>
      <c r="F112" s="173">
        <v>0.005365</v>
      </c>
      <c r="G112" s="172"/>
      <c r="H112" s="117">
        <v>0.004876</v>
      </c>
      <c r="I112" s="2"/>
    </row>
    <row r="113" spans="1:9" ht="12.75">
      <c r="A113" s="63"/>
      <c r="B113" s="69" t="s">
        <v>44</v>
      </c>
      <c r="C113" s="104">
        <v>361</v>
      </c>
      <c r="D113" s="102"/>
      <c r="E113" s="57"/>
      <c r="F113" s="173">
        <v>0.001254</v>
      </c>
      <c r="G113" s="172"/>
      <c r="H113" s="117">
        <v>0.00114</v>
      </c>
      <c r="I113" s="2"/>
    </row>
    <row r="114" spans="1:9" ht="12.75">
      <c r="A114" s="63"/>
      <c r="B114" s="69" t="s">
        <v>60</v>
      </c>
      <c r="C114" s="104">
        <v>422</v>
      </c>
      <c r="D114" s="102"/>
      <c r="E114" s="57"/>
      <c r="F114" s="173">
        <v>0.002057</v>
      </c>
      <c r="G114" s="172"/>
      <c r="H114" s="117">
        <v>0.001869</v>
      </c>
      <c r="I114" s="2"/>
    </row>
    <row r="115" spans="1:9" ht="12.75">
      <c r="A115" s="63"/>
      <c r="B115" s="69" t="s">
        <v>61</v>
      </c>
      <c r="C115" s="104">
        <v>423</v>
      </c>
      <c r="D115" s="102"/>
      <c r="E115" s="57"/>
      <c r="F115" s="173">
        <v>0.000705</v>
      </c>
      <c r="G115" s="172"/>
      <c r="H115" s="117">
        <v>0.000641</v>
      </c>
      <c r="I115" s="2"/>
    </row>
    <row r="116" spans="1:9" ht="12.75">
      <c r="A116" s="63"/>
      <c r="B116" s="69" t="s">
        <v>88</v>
      </c>
      <c r="C116" s="104">
        <v>424</v>
      </c>
      <c r="D116" s="102"/>
      <c r="E116" s="57"/>
      <c r="F116" s="173">
        <v>0.012755</v>
      </c>
      <c r="G116" s="172"/>
      <c r="H116" s="117">
        <v>0.011592</v>
      </c>
      <c r="I116" s="2"/>
    </row>
    <row r="117" spans="1:9" ht="12.75">
      <c r="A117" s="63"/>
      <c r="B117" s="69" t="s">
        <v>122</v>
      </c>
      <c r="C117" s="104">
        <v>490</v>
      </c>
      <c r="D117" s="102"/>
      <c r="E117" s="57"/>
      <c r="F117" s="173">
        <v>1.486423</v>
      </c>
      <c r="G117" s="172"/>
      <c r="H117" s="117">
        <v>1.350858</v>
      </c>
      <c r="I117" s="2"/>
    </row>
    <row r="118" spans="1:9" ht="12.75">
      <c r="A118" s="63"/>
      <c r="B118" s="69" t="s">
        <v>718</v>
      </c>
      <c r="C118" s="104">
        <v>500</v>
      </c>
      <c r="D118" s="102"/>
      <c r="E118" s="57"/>
      <c r="F118" s="173">
        <v>2.762512</v>
      </c>
      <c r="G118" s="172"/>
      <c r="H118" s="117">
        <v>2.510566</v>
      </c>
      <c r="I118" s="2"/>
    </row>
    <row r="119" spans="1:9" ht="12.75">
      <c r="A119" s="63"/>
      <c r="B119" s="69" t="s">
        <v>719</v>
      </c>
      <c r="C119" s="104">
        <v>568</v>
      </c>
      <c r="D119" s="102"/>
      <c r="E119" s="57"/>
      <c r="F119" s="173">
        <v>0.00022</v>
      </c>
      <c r="G119" s="172"/>
      <c r="H119" s="117">
        <v>0.0002</v>
      </c>
      <c r="I119" s="2"/>
    </row>
    <row r="120" spans="1:9" ht="12.75">
      <c r="A120" s="63"/>
      <c r="B120" s="69" t="s">
        <v>636</v>
      </c>
      <c r="C120" s="104">
        <v>702</v>
      </c>
      <c r="D120" s="102"/>
      <c r="E120" s="57"/>
      <c r="F120" s="173">
        <v>0.00022</v>
      </c>
      <c r="G120" s="172"/>
      <c r="H120" s="117">
        <v>0.0002</v>
      </c>
      <c r="I120" s="2"/>
    </row>
    <row r="121" spans="1:9" ht="12.75">
      <c r="A121" s="63"/>
      <c r="B121" s="69" t="s">
        <v>854</v>
      </c>
      <c r="C121" s="104">
        <v>703</v>
      </c>
      <c r="D121" s="102"/>
      <c r="E121" s="57"/>
      <c r="F121" s="173">
        <v>0.00022</v>
      </c>
      <c r="G121" s="172"/>
      <c r="H121" s="117">
        <v>0.0002</v>
      </c>
      <c r="I121" s="2"/>
    </row>
    <row r="122" spans="1:9" ht="12.75">
      <c r="A122" s="63"/>
      <c r="B122" s="69" t="s">
        <v>777</v>
      </c>
      <c r="C122" s="104">
        <v>713</v>
      </c>
      <c r="D122" s="102"/>
      <c r="E122" s="57"/>
      <c r="F122" s="173">
        <v>0.00022</v>
      </c>
      <c r="G122" s="172"/>
      <c r="H122" s="117">
        <v>0.0002</v>
      </c>
      <c r="I122" s="2"/>
    </row>
    <row r="123" spans="1:9" ht="12.75">
      <c r="A123" s="63"/>
      <c r="B123" s="69" t="s">
        <v>769</v>
      </c>
      <c r="C123" s="104">
        <v>714</v>
      </c>
      <c r="D123" s="102"/>
      <c r="E123" s="57"/>
      <c r="F123" s="173">
        <v>0.00022</v>
      </c>
      <c r="G123" s="172"/>
      <c r="H123" s="117">
        <v>0.0002</v>
      </c>
      <c r="I123" s="2"/>
    </row>
    <row r="124" spans="1:9" ht="12.75">
      <c r="A124" s="63"/>
      <c r="B124" s="69" t="s">
        <v>720</v>
      </c>
      <c r="C124" s="104">
        <v>715</v>
      </c>
      <c r="D124" s="102"/>
      <c r="E124" s="57"/>
      <c r="F124" s="173">
        <v>0.00022</v>
      </c>
      <c r="G124" s="172"/>
      <c r="H124" s="117">
        <v>0.0002</v>
      </c>
      <c r="I124" s="2"/>
    </row>
    <row r="125" spans="1:9" ht="12.75">
      <c r="A125" s="63"/>
      <c r="B125" s="69" t="s">
        <v>778</v>
      </c>
      <c r="C125" s="104">
        <v>717</v>
      </c>
      <c r="D125" s="102"/>
      <c r="E125" s="57"/>
      <c r="F125" s="173">
        <v>0.00022</v>
      </c>
      <c r="G125" s="172"/>
      <c r="H125" s="117">
        <v>0.0002</v>
      </c>
      <c r="I125" s="2"/>
    </row>
    <row r="126" spans="1:9" ht="12.75">
      <c r="A126" s="63"/>
      <c r="B126" s="69" t="s">
        <v>261</v>
      </c>
      <c r="C126" s="104">
        <v>721</v>
      </c>
      <c r="D126" s="102"/>
      <c r="E126" s="57"/>
      <c r="F126" s="173">
        <v>0.000221</v>
      </c>
      <c r="G126" s="172"/>
      <c r="H126" s="117">
        <v>0.000201</v>
      </c>
      <c r="I126" s="2"/>
    </row>
    <row r="127" spans="1:9" ht="12.75">
      <c r="A127" s="63"/>
      <c r="B127" s="69" t="s">
        <v>224</v>
      </c>
      <c r="C127" s="104">
        <v>722</v>
      </c>
      <c r="D127" s="102"/>
      <c r="E127" s="57"/>
      <c r="F127" s="173">
        <v>0.00022</v>
      </c>
      <c r="G127" s="172"/>
      <c r="H127" s="117">
        <v>0.0002</v>
      </c>
      <c r="I127" s="2"/>
    </row>
    <row r="128" spans="1:9" ht="12.75">
      <c r="A128" s="63"/>
      <c r="B128" s="69" t="s">
        <v>106</v>
      </c>
      <c r="C128" s="104">
        <v>725</v>
      </c>
      <c r="D128" s="102"/>
      <c r="E128" s="57"/>
      <c r="F128" s="173">
        <v>0.001672</v>
      </c>
      <c r="G128" s="172"/>
      <c r="H128" s="117">
        <v>0.00152</v>
      </c>
      <c r="I128" s="2"/>
    </row>
    <row r="129" spans="1:9" ht="12.75">
      <c r="A129" s="63"/>
      <c r="B129" s="69" t="s">
        <v>13</v>
      </c>
      <c r="C129" s="104">
        <v>726</v>
      </c>
      <c r="D129" s="102"/>
      <c r="E129" s="57"/>
      <c r="F129" s="173">
        <v>0.000641</v>
      </c>
      <c r="G129" s="172"/>
      <c r="H129" s="117">
        <v>0.000583</v>
      </c>
      <c r="I129" s="2"/>
    </row>
    <row r="130" spans="1:9" ht="12.75">
      <c r="A130" s="63"/>
      <c r="B130" s="69" t="s">
        <v>29</v>
      </c>
      <c r="C130" s="104">
        <v>727</v>
      </c>
      <c r="D130" s="102"/>
      <c r="E130" s="57"/>
      <c r="F130" s="173">
        <v>0.001252</v>
      </c>
      <c r="G130" s="172"/>
      <c r="H130" s="117">
        <v>0.001138</v>
      </c>
      <c r="I130" s="2"/>
    </row>
    <row r="131" spans="1:9" ht="12.75">
      <c r="A131" s="63"/>
      <c r="B131" s="69" t="s">
        <v>23</v>
      </c>
      <c r="C131" s="104">
        <v>731</v>
      </c>
      <c r="D131" s="102"/>
      <c r="E131" s="57"/>
      <c r="F131" s="173">
        <v>0.00022</v>
      </c>
      <c r="G131" s="172"/>
      <c r="H131" s="117">
        <v>0.0002</v>
      </c>
      <c r="I131" s="2"/>
    </row>
    <row r="132" spans="1:9" ht="12.75">
      <c r="A132" s="63"/>
      <c r="B132" s="69" t="s">
        <v>721</v>
      </c>
      <c r="C132" s="104">
        <v>734</v>
      </c>
      <c r="D132" s="102"/>
      <c r="E132" s="57"/>
      <c r="F132" s="173">
        <v>0.003716</v>
      </c>
      <c r="G132" s="172"/>
      <c r="H132" s="117">
        <v>0.003377</v>
      </c>
      <c r="I132" s="2"/>
    </row>
    <row r="133" spans="1:9" ht="12.75">
      <c r="A133" s="63"/>
      <c r="B133" s="69" t="s">
        <v>638</v>
      </c>
      <c r="C133" s="104">
        <v>735</v>
      </c>
      <c r="D133" s="102"/>
      <c r="E133" s="57"/>
      <c r="F133" s="173">
        <v>0.005328</v>
      </c>
      <c r="G133" s="172"/>
      <c r="H133" s="117">
        <v>0.004842</v>
      </c>
      <c r="I133" s="2"/>
    </row>
    <row r="134" spans="1:9" ht="12.75">
      <c r="A134" s="63"/>
      <c r="B134" s="69" t="s">
        <v>102</v>
      </c>
      <c r="C134" s="104">
        <v>738</v>
      </c>
      <c r="D134" s="102"/>
      <c r="E134" s="57"/>
      <c r="F134" s="173">
        <v>0.00022</v>
      </c>
      <c r="G134" s="172"/>
      <c r="H134" s="117">
        <v>0.0002</v>
      </c>
      <c r="I134" s="2"/>
    </row>
    <row r="135" spans="1:9" ht="12.75">
      <c r="A135" s="63"/>
      <c r="B135" s="69" t="s">
        <v>110</v>
      </c>
      <c r="C135" s="104">
        <v>740</v>
      </c>
      <c r="D135" s="102"/>
      <c r="E135" s="57"/>
      <c r="F135" s="173">
        <v>0.011439</v>
      </c>
      <c r="G135" s="172"/>
      <c r="H135" s="117">
        <v>0.010396</v>
      </c>
      <c r="I135" s="2"/>
    </row>
    <row r="136" spans="1:9" ht="12.75">
      <c r="A136" s="63"/>
      <c r="B136" s="70" t="s">
        <v>36</v>
      </c>
      <c r="C136" s="104">
        <v>741</v>
      </c>
      <c r="D136" s="102"/>
      <c r="E136" s="57"/>
      <c r="F136" s="173">
        <v>0.002019</v>
      </c>
      <c r="G136" s="172"/>
      <c r="H136" s="117">
        <v>0.001835</v>
      </c>
      <c r="I136" s="2"/>
    </row>
    <row r="137" spans="1:9" ht="12.75">
      <c r="A137" s="63"/>
      <c r="B137" s="69" t="s">
        <v>292</v>
      </c>
      <c r="C137" s="104">
        <v>742</v>
      </c>
      <c r="D137" s="102"/>
      <c r="E137" s="57"/>
      <c r="F137" s="173">
        <v>0.001478</v>
      </c>
      <c r="G137" s="172"/>
      <c r="H137" s="117">
        <v>0.001343</v>
      </c>
      <c r="I137" s="2"/>
    </row>
    <row r="138" spans="1:9" ht="12.75">
      <c r="A138" s="63"/>
      <c r="B138" s="69" t="s">
        <v>8</v>
      </c>
      <c r="C138" s="104">
        <v>744</v>
      </c>
      <c r="D138" s="102"/>
      <c r="E138" s="57"/>
      <c r="F138" s="173">
        <v>0.000789</v>
      </c>
      <c r="G138" s="172"/>
      <c r="H138" s="117">
        <v>0.000717</v>
      </c>
      <c r="I138" s="2"/>
    </row>
    <row r="139" spans="1:9" ht="12.75">
      <c r="A139" s="63"/>
      <c r="B139" s="70" t="s">
        <v>744</v>
      </c>
      <c r="C139" s="104">
        <v>762</v>
      </c>
      <c r="D139" s="102"/>
      <c r="E139" s="57"/>
      <c r="F139" s="173">
        <v>0.0029</v>
      </c>
      <c r="G139" s="172"/>
      <c r="H139" s="117">
        <v>0.002636</v>
      </c>
      <c r="I139" s="2"/>
    </row>
    <row r="140" spans="1:9" ht="12.75">
      <c r="A140" s="63"/>
      <c r="B140" s="69" t="s">
        <v>310</v>
      </c>
      <c r="C140" s="104">
        <v>764</v>
      </c>
      <c r="D140" s="102"/>
      <c r="E140" s="57"/>
      <c r="F140" s="173">
        <v>0.002675</v>
      </c>
      <c r="G140" s="172"/>
      <c r="H140" s="117">
        <v>0.002431</v>
      </c>
      <c r="I140" s="2"/>
    </row>
    <row r="141" spans="1:9" ht="12.75">
      <c r="A141" s="63"/>
      <c r="B141" s="69" t="s">
        <v>27</v>
      </c>
      <c r="C141" s="104">
        <v>765</v>
      </c>
      <c r="D141" s="102"/>
      <c r="E141" s="57"/>
      <c r="F141" s="173">
        <v>0.002536</v>
      </c>
      <c r="G141" s="172"/>
      <c r="H141" s="117">
        <v>0.002305</v>
      </c>
      <c r="I141" s="2"/>
    </row>
    <row r="142" spans="1:9" ht="12.75">
      <c r="A142" s="63"/>
      <c r="B142" s="69" t="s">
        <v>80</v>
      </c>
      <c r="C142" s="104">
        <v>766</v>
      </c>
      <c r="D142" s="102"/>
      <c r="E142" s="57"/>
      <c r="F142" s="173">
        <v>0.03286</v>
      </c>
      <c r="G142" s="172"/>
      <c r="H142" s="117">
        <v>0.029863</v>
      </c>
      <c r="I142" s="2"/>
    </row>
    <row r="143" spans="1:9" ht="12.75">
      <c r="A143" s="63"/>
      <c r="B143" s="69" t="s">
        <v>41</v>
      </c>
      <c r="C143" s="104">
        <v>772</v>
      </c>
      <c r="D143" s="102"/>
      <c r="E143" s="57"/>
      <c r="F143" s="173">
        <v>0.009753000000000001</v>
      </c>
      <c r="G143" s="172"/>
      <c r="H143" s="117">
        <v>0.008864</v>
      </c>
      <c r="I143" s="2"/>
    </row>
    <row r="144" spans="1:9" ht="12.75">
      <c r="A144" s="63"/>
      <c r="B144" s="69" t="s">
        <v>48</v>
      </c>
      <c r="C144" s="104">
        <v>777</v>
      </c>
      <c r="D144" s="102"/>
      <c r="E144" s="57"/>
      <c r="F144" s="173">
        <v>0.001029</v>
      </c>
      <c r="G144" s="172"/>
      <c r="H144" s="117">
        <v>0.000935</v>
      </c>
      <c r="I144" s="2"/>
    </row>
    <row r="145" spans="1:9" ht="12.75">
      <c r="A145" s="63"/>
      <c r="B145" s="70" t="s">
        <v>722</v>
      </c>
      <c r="C145" s="107">
        <v>787</v>
      </c>
      <c r="D145" s="108"/>
      <c r="E145" s="57"/>
      <c r="F145" s="173">
        <v>0.000605</v>
      </c>
      <c r="G145" s="172"/>
      <c r="H145" s="117">
        <v>0.00055</v>
      </c>
      <c r="I145" s="2"/>
    </row>
    <row r="146" spans="1:9" ht="12.75">
      <c r="A146" s="63"/>
      <c r="B146" s="69" t="s">
        <v>221</v>
      </c>
      <c r="C146" s="104">
        <v>791</v>
      </c>
      <c r="D146" s="102"/>
      <c r="E146" s="57"/>
      <c r="F146" s="173">
        <v>0.037189</v>
      </c>
      <c r="G146" s="172"/>
      <c r="H146" s="117">
        <v>0.033797</v>
      </c>
      <c r="I146" s="2"/>
    </row>
    <row r="147" spans="1:9" ht="12.75">
      <c r="A147" s="63"/>
      <c r="B147" s="69" t="s">
        <v>637</v>
      </c>
      <c r="C147" s="104">
        <v>792</v>
      </c>
      <c r="D147" s="102"/>
      <c r="E147" s="57"/>
      <c r="F147" s="173">
        <v>0.004931</v>
      </c>
      <c r="G147" s="172"/>
      <c r="H147" s="117">
        <v>0.004481</v>
      </c>
      <c r="I147" s="2"/>
    </row>
    <row r="148" spans="1:9" ht="12.75">
      <c r="A148" s="63"/>
      <c r="B148" s="69" t="s">
        <v>38</v>
      </c>
      <c r="C148" s="104">
        <v>793</v>
      </c>
      <c r="D148" s="102"/>
      <c r="E148" s="57"/>
      <c r="F148" s="173">
        <v>0.024713</v>
      </c>
      <c r="G148" s="172"/>
      <c r="H148" s="117">
        <v>0.022459</v>
      </c>
      <c r="I148" s="2"/>
    </row>
    <row r="149" spans="1:9" ht="12.75">
      <c r="A149" s="63"/>
      <c r="B149" s="69" t="s">
        <v>181</v>
      </c>
      <c r="C149" s="104">
        <v>796</v>
      </c>
      <c r="D149" s="102"/>
      <c r="E149" s="57"/>
      <c r="F149" s="173">
        <v>0.00118</v>
      </c>
      <c r="G149" s="172"/>
      <c r="H149" s="117">
        <v>0.001072</v>
      </c>
      <c r="I149" s="2"/>
    </row>
    <row r="150" spans="1:9" ht="12.75">
      <c r="A150" s="63"/>
      <c r="B150" s="69" t="s">
        <v>779</v>
      </c>
      <c r="C150" s="104">
        <v>797</v>
      </c>
      <c r="D150" s="102"/>
      <c r="E150" s="57"/>
      <c r="F150" s="173">
        <v>0.009601</v>
      </c>
      <c r="G150" s="172"/>
      <c r="H150" s="117">
        <v>0.008725</v>
      </c>
      <c r="I150" s="2"/>
    </row>
    <row r="151" spans="1:9" ht="12.75">
      <c r="A151" s="63"/>
      <c r="B151" s="69" t="s">
        <v>111</v>
      </c>
      <c r="C151" s="104">
        <v>799</v>
      </c>
      <c r="D151" s="102"/>
      <c r="E151" s="57"/>
      <c r="F151" s="173">
        <v>0.003912</v>
      </c>
      <c r="G151" s="172"/>
      <c r="H151" s="117">
        <v>0.003555</v>
      </c>
      <c r="I151" s="2"/>
    </row>
    <row r="152" spans="1:9" ht="12.75">
      <c r="A152" s="63"/>
      <c r="B152" s="69" t="s">
        <v>723</v>
      </c>
      <c r="C152" s="104">
        <v>801</v>
      </c>
      <c r="D152" s="102"/>
      <c r="E152" s="57"/>
      <c r="F152" s="173">
        <v>0.294412</v>
      </c>
      <c r="G152" s="172"/>
      <c r="H152" s="117">
        <v>0.267561</v>
      </c>
      <c r="I152" s="2"/>
    </row>
    <row r="153" spans="1:9" ht="12.75">
      <c r="A153" s="63"/>
      <c r="B153" s="69" t="s">
        <v>65</v>
      </c>
      <c r="C153" s="104">
        <v>805</v>
      </c>
      <c r="D153" s="102"/>
      <c r="E153" s="57"/>
      <c r="F153" s="173">
        <v>0.006614</v>
      </c>
      <c r="G153" s="172"/>
      <c r="H153" s="117">
        <v>0.006011</v>
      </c>
      <c r="I153" s="2"/>
    </row>
    <row r="154" spans="1:9" ht="12.75">
      <c r="A154" s="63"/>
      <c r="B154" s="69" t="s">
        <v>268</v>
      </c>
      <c r="C154" s="104">
        <v>807</v>
      </c>
      <c r="D154" s="102">
        <v>490</v>
      </c>
      <c r="E154" s="57"/>
      <c r="F154" s="173" t="s">
        <v>726</v>
      </c>
      <c r="G154" s="172"/>
      <c r="H154" s="117" t="s">
        <v>0</v>
      </c>
      <c r="I154" s="2"/>
    </row>
    <row r="155" spans="1:9" ht="12.75">
      <c r="A155" s="63"/>
      <c r="B155" s="69" t="s">
        <v>212</v>
      </c>
      <c r="C155" s="104">
        <v>810</v>
      </c>
      <c r="D155" s="102"/>
      <c r="E155" s="57"/>
      <c r="F155" s="173">
        <v>0.000686</v>
      </c>
      <c r="G155" s="172"/>
      <c r="H155" s="117">
        <v>0.000623</v>
      </c>
      <c r="I155" s="2"/>
    </row>
    <row r="156" spans="1:9" ht="12.75">
      <c r="A156" s="63"/>
      <c r="B156" s="69" t="s">
        <v>4</v>
      </c>
      <c r="C156" s="104">
        <v>811</v>
      </c>
      <c r="D156" s="102"/>
      <c r="E156" s="57"/>
      <c r="F156" s="173">
        <v>0.007422</v>
      </c>
      <c r="G156" s="172"/>
      <c r="H156" s="117">
        <v>0.006745</v>
      </c>
      <c r="I156" s="2"/>
    </row>
    <row r="157" spans="1:9" ht="12.75">
      <c r="A157" s="63"/>
      <c r="B157" s="69" t="s">
        <v>5</v>
      </c>
      <c r="C157" s="104">
        <v>812</v>
      </c>
      <c r="D157" s="102"/>
      <c r="E157" s="57"/>
      <c r="F157" s="173">
        <v>0.008381</v>
      </c>
      <c r="G157" s="172"/>
      <c r="H157" s="117">
        <v>0.007617</v>
      </c>
      <c r="I157" s="2"/>
    </row>
    <row r="158" spans="1:9" ht="12.75">
      <c r="A158" s="63"/>
      <c r="B158" s="69" t="s">
        <v>11</v>
      </c>
      <c r="C158" s="104">
        <v>813</v>
      </c>
      <c r="D158" s="102"/>
      <c r="E158" s="57"/>
      <c r="F158" s="173">
        <v>0.015846</v>
      </c>
      <c r="G158" s="172"/>
      <c r="H158" s="117">
        <v>0.014401</v>
      </c>
      <c r="I158" s="2"/>
    </row>
    <row r="159" spans="1:9" ht="12.75">
      <c r="A159" s="63"/>
      <c r="B159" s="69" t="s">
        <v>7</v>
      </c>
      <c r="C159" s="104">
        <v>816</v>
      </c>
      <c r="D159" s="102"/>
      <c r="E159" s="57"/>
      <c r="F159" s="173">
        <v>0.005375</v>
      </c>
      <c r="G159" s="172"/>
      <c r="H159" s="117">
        <v>0.004885</v>
      </c>
      <c r="I159" s="2"/>
    </row>
    <row r="160" spans="1:9" ht="12.75">
      <c r="A160" s="63"/>
      <c r="B160" s="69" t="s">
        <v>57</v>
      </c>
      <c r="C160" s="104">
        <v>817</v>
      </c>
      <c r="D160" s="102"/>
      <c r="E160" s="57"/>
      <c r="F160" s="173">
        <v>0.004142</v>
      </c>
      <c r="G160" s="172"/>
      <c r="H160" s="117">
        <v>0.003764</v>
      </c>
      <c r="I160" s="2"/>
    </row>
    <row r="161" spans="1:9" ht="12.75">
      <c r="A161" s="63"/>
      <c r="B161" s="69" t="s">
        <v>140</v>
      </c>
      <c r="C161" s="104">
        <v>818</v>
      </c>
      <c r="D161" s="102"/>
      <c r="E161" s="57"/>
      <c r="F161" s="173">
        <v>0.00022</v>
      </c>
      <c r="G161" s="172"/>
      <c r="H161" s="117">
        <v>0.0002</v>
      </c>
      <c r="I161" s="2"/>
    </row>
    <row r="162" spans="1:9" ht="12.75">
      <c r="A162" s="63"/>
      <c r="B162" s="69" t="s">
        <v>14</v>
      </c>
      <c r="C162" s="104">
        <v>819</v>
      </c>
      <c r="D162" s="102"/>
      <c r="E162" s="57"/>
      <c r="F162" s="173">
        <v>0.004847</v>
      </c>
      <c r="G162" s="172"/>
      <c r="H162" s="117">
        <v>0.004405</v>
      </c>
      <c r="I162" s="2"/>
    </row>
    <row r="163" spans="1:9" ht="12.75">
      <c r="A163" s="63"/>
      <c r="B163" s="69" t="s">
        <v>112</v>
      </c>
      <c r="C163" s="104">
        <v>820</v>
      </c>
      <c r="D163" s="102"/>
      <c r="E163" s="57"/>
      <c r="F163" s="173">
        <v>0.099113</v>
      </c>
      <c r="G163" s="172"/>
      <c r="H163" s="117">
        <v>0.090074</v>
      </c>
      <c r="I163" s="2"/>
    </row>
    <row r="164" spans="1:9" ht="12.75">
      <c r="A164" s="63"/>
      <c r="B164" s="69" t="s">
        <v>780</v>
      </c>
      <c r="C164" s="104">
        <v>823</v>
      </c>
      <c r="D164" s="102"/>
      <c r="E164" s="57"/>
      <c r="F164" s="173">
        <v>0.223709</v>
      </c>
      <c r="G164" s="172"/>
      <c r="H164" s="117">
        <v>0.203306</v>
      </c>
      <c r="I164" s="2"/>
    </row>
    <row r="165" spans="1:9" ht="12.75">
      <c r="A165" s="63"/>
      <c r="B165" s="70" t="s">
        <v>19</v>
      </c>
      <c r="C165" s="107">
        <v>825</v>
      </c>
      <c r="D165" s="108">
        <v>801</v>
      </c>
      <c r="E165" s="57"/>
      <c r="F165" s="173"/>
      <c r="G165" s="172"/>
      <c r="H165" s="117" t="s">
        <v>0</v>
      </c>
      <c r="I165" s="2"/>
    </row>
    <row r="166" spans="1:9" ht="12.75">
      <c r="A166" s="63"/>
      <c r="B166" s="69" t="s">
        <v>311</v>
      </c>
      <c r="C166" s="104">
        <v>826</v>
      </c>
      <c r="D166" s="102"/>
      <c r="E166" s="57"/>
      <c r="F166" s="173">
        <v>0.009166</v>
      </c>
      <c r="G166" s="172"/>
      <c r="H166" s="117">
        <v>0.00833</v>
      </c>
      <c r="I166" s="2"/>
    </row>
    <row r="167" spans="1:9" ht="12.75">
      <c r="A167" s="63"/>
      <c r="B167" s="69" t="s">
        <v>90</v>
      </c>
      <c r="C167" s="104">
        <v>827</v>
      </c>
      <c r="D167" s="102"/>
      <c r="E167" s="57"/>
      <c r="F167" s="173">
        <v>0.363684</v>
      </c>
      <c r="G167" s="172"/>
      <c r="H167" s="117">
        <v>0.330515</v>
      </c>
      <c r="I167" s="2"/>
    </row>
    <row r="168" spans="1:9" ht="12.75">
      <c r="A168" s="63"/>
      <c r="B168" s="69" t="s">
        <v>107</v>
      </c>
      <c r="C168" s="104">
        <v>831</v>
      </c>
      <c r="D168" s="102"/>
      <c r="E168" s="57"/>
      <c r="F168" s="173">
        <v>0.00022</v>
      </c>
      <c r="G168" s="172"/>
      <c r="H168" s="117">
        <v>0.0002</v>
      </c>
      <c r="I168" s="2"/>
    </row>
    <row r="169" spans="1:9" ht="12.75">
      <c r="A169" s="63"/>
      <c r="B169" s="69" t="s">
        <v>24</v>
      </c>
      <c r="C169" s="104">
        <v>832</v>
      </c>
      <c r="D169" s="102"/>
      <c r="E169" s="57"/>
      <c r="F169" s="173">
        <v>0.002398</v>
      </c>
      <c r="G169" s="172"/>
      <c r="H169" s="117">
        <v>0.002179</v>
      </c>
      <c r="I169" s="2"/>
    </row>
    <row r="170" spans="1:9" ht="12.75">
      <c r="A170" s="63"/>
      <c r="B170" s="69" t="s">
        <v>52</v>
      </c>
      <c r="C170" s="104">
        <v>833</v>
      </c>
      <c r="D170" s="102"/>
      <c r="E170" s="57"/>
      <c r="F170" s="173">
        <v>0.000288</v>
      </c>
      <c r="G170" s="172"/>
      <c r="H170" s="117">
        <v>0.000262</v>
      </c>
      <c r="I170" s="2"/>
    </row>
    <row r="171" spans="1:9" ht="12.75">
      <c r="A171" s="63"/>
      <c r="B171" s="69" t="s">
        <v>627</v>
      </c>
      <c r="C171" s="104">
        <v>834</v>
      </c>
      <c r="D171" s="102"/>
      <c r="E171" s="57"/>
      <c r="F171" s="173">
        <v>0.004683</v>
      </c>
      <c r="G171" s="172"/>
      <c r="H171" s="117">
        <v>0.004256</v>
      </c>
      <c r="I171" s="2"/>
    </row>
    <row r="172" spans="1:9" ht="12.75">
      <c r="A172" s="63"/>
      <c r="B172" s="69" t="s">
        <v>262</v>
      </c>
      <c r="C172" s="104">
        <v>835</v>
      </c>
      <c r="D172" s="102"/>
      <c r="E172" s="57"/>
      <c r="F172" s="173">
        <v>0.001216</v>
      </c>
      <c r="G172" s="172"/>
      <c r="H172" s="117">
        <v>0.001105</v>
      </c>
      <c r="I172" s="2"/>
    </row>
    <row r="173" spans="1:9" ht="12.75">
      <c r="A173" s="63"/>
      <c r="B173" s="69" t="s">
        <v>114</v>
      </c>
      <c r="C173" s="104">
        <v>836</v>
      </c>
      <c r="D173" s="102"/>
      <c r="E173" s="57"/>
      <c r="F173" s="173">
        <v>0.030411</v>
      </c>
      <c r="G173" s="172"/>
      <c r="H173" s="117">
        <v>0.027637</v>
      </c>
      <c r="I173" s="2"/>
    </row>
    <row r="174" spans="1:9" ht="12.75">
      <c r="A174" s="63"/>
      <c r="B174" s="69" t="s">
        <v>237</v>
      </c>
      <c r="C174" s="104">
        <v>838</v>
      </c>
      <c r="D174" s="102">
        <v>490</v>
      </c>
      <c r="E174" s="57"/>
      <c r="F174" s="173" t="s">
        <v>726</v>
      </c>
      <c r="G174" s="172"/>
      <c r="H174" s="117" t="s">
        <v>0</v>
      </c>
      <c r="I174" s="2"/>
    </row>
    <row r="175" spans="1:9" ht="12.75">
      <c r="A175" s="63"/>
      <c r="B175" s="69" t="s">
        <v>121</v>
      </c>
      <c r="C175" s="104">
        <v>839</v>
      </c>
      <c r="D175" s="102"/>
      <c r="E175" s="57"/>
      <c r="F175" s="173">
        <v>0.002926</v>
      </c>
      <c r="G175" s="172"/>
      <c r="H175" s="117">
        <v>0.002659</v>
      </c>
      <c r="I175" s="2"/>
    </row>
    <row r="176" spans="1:9" ht="12.75">
      <c r="A176" s="63"/>
      <c r="B176" s="69" t="s">
        <v>26</v>
      </c>
      <c r="C176" s="104">
        <v>840</v>
      </c>
      <c r="D176" s="102"/>
      <c r="E176" s="57"/>
      <c r="F176" s="173">
        <v>0.02503</v>
      </c>
      <c r="G176" s="172"/>
      <c r="H176" s="117">
        <v>0.022747</v>
      </c>
      <c r="I176" s="2"/>
    </row>
    <row r="177" spans="1:9" ht="12.75">
      <c r="A177" s="63"/>
      <c r="B177" s="69" t="s">
        <v>6</v>
      </c>
      <c r="C177" s="104">
        <v>841</v>
      </c>
      <c r="D177" s="102"/>
      <c r="E177" s="57"/>
      <c r="F177" s="173">
        <v>0.017804</v>
      </c>
      <c r="G177" s="172"/>
      <c r="H177" s="117">
        <v>0.01618</v>
      </c>
      <c r="I177" s="2"/>
    </row>
    <row r="178" spans="1:9" ht="12.75">
      <c r="A178" s="63"/>
      <c r="B178" s="69" t="s">
        <v>10</v>
      </c>
      <c r="C178" s="104">
        <v>842</v>
      </c>
      <c r="D178" s="102">
        <v>870</v>
      </c>
      <c r="E178" s="57"/>
      <c r="F178" s="173"/>
      <c r="G178" s="172"/>
      <c r="H178" s="117" t="s">
        <v>0</v>
      </c>
      <c r="I178" s="2"/>
    </row>
    <row r="179" spans="1:9" ht="12.75">
      <c r="A179" s="63"/>
      <c r="B179" s="70" t="s">
        <v>12</v>
      </c>
      <c r="C179" s="107">
        <v>843</v>
      </c>
      <c r="D179" s="108"/>
      <c r="E179" s="57"/>
      <c r="F179" s="173">
        <v>0.003393</v>
      </c>
      <c r="G179" s="172"/>
      <c r="H179" s="117">
        <v>0.003084</v>
      </c>
      <c r="I179" s="2"/>
    </row>
    <row r="180" spans="1:9" ht="12.75">
      <c r="A180" s="63"/>
      <c r="B180" s="69" t="s">
        <v>216</v>
      </c>
      <c r="C180" s="104">
        <v>846</v>
      </c>
      <c r="D180" s="102"/>
      <c r="E180" s="57"/>
      <c r="F180" s="173">
        <v>0.004753</v>
      </c>
      <c r="G180" s="172"/>
      <c r="H180" s="117">
        <v>0.00432</v>
      </c>
      <c r="I180" s="2"/>
    </row>
    <row r="181" spans="1:9" ht="12.75">
      <c r="A181" s="63"/>
      <c r="B181" s="69" t="s">
        <v>218</v>
      </c>
      <c r="C181" s="104">
        <v>848</v>
      </c>
      <c r="D181" s="102">
        <v>801</v>
      </c>
      <c r="E181" s="57"/>
      <c r="F181" s="173"/>
      <c r="G181" s="172"/>
      <c r="H181" s="117" t="s">
        <v>0</v>
      </c>
      <c r="I181" s="2"/>
    </row>
    <row r="182" spans="1:9" ht="12.75">
      <c r="A182" s="63"/>
      <c r="B182" s="69" t="s">
        <v>75</v>
      </c>
      <c r="C182" s="104">
        <v>850</v>
      </c>
      <c r="D182" s="102"/>
      <c r="E182" s="57"/>
      <c r="F182" s="173">
        <v>0.000669</v>
      </c>
      <c r="G182" s="172"/>
      <c r="H182" s="117">
        <v>0.000608</v>
      </c>
      <c r="I182" s="2"/>
    </row>
    <row r="183" spans="1:9" ht="12.75">
      <c r="A183" s="63"/>
      <c r="B183" s="69" t="s">
        <v>294</v>
      </c>
      <c r="C183" s="104">
        <v>851</v>
      </c>
      <c r="D183" s="102"/>
      <c r="E183" s="57"/>
      <c r="F183" s="173">
        <v>0.001944</v>
      </c>
      <c r="G183" s="172"/>
      <c r="H183" s="117">
        <v>0.001767</v>
      </c>
      <c r="I183" s="2"/>
    </row>
    <row r="184" spans="1:9" ht="12.75">
      <c r="A184" s="63"/>
      <c r="B184" s="69" t="s">
        <v>141</v>
      </c>
      <c r="C184" s="104">
        <v>852</v>
      </c>
      <c r="D184" s="102"/>
      <c r="E184" s="57"/>
      <c r="F184" s="173">
        <v>0.000614</v>
      </c>
      <c r="G184" s="172"/>
      <c r="H184" s="117">
        <v>0.000558</v>
      </c>
      <c r="I184" s="2"/>
    </row>
    <row r="185" spans="1:9" ht="12.75">
      <c r="A185" s="63"/>
      <c r="B185" s="69" t="s">
        <v>17</v>
      </c>
      <c r="C185" s="104">
        <v>853</v>
      </c>
      <c r="D185" s="102"/>
      <c r="E185" s="57"/>
      <c r="F185" s="173">
        <v>0.000272</v>
      </c>
      <c r="G185" s="172"/>
      <c r="H185" s="117">
        <v>0.000247</v>
      </c>
      <c r="I185" s="2"/>
    </row>
    <row r="186" spans="1:9" ht="12.75">
      <c r="A186" s="63"/>
      <c r="B186" s="69" t="s">
        <v>67</v>
      </c>
      <c r="C186" s="104">
        <v>855</v>
      </c>
      <c r="D186" s="102"/>
      <c r="E186" s="57"/>
      <c r="F186" s="173">
        <v>0.010892</v>
      </c>
      <c r="G186" s="172"/>
      <c r="H186" s="117">
        <v>0.009899</v>
      </c>
      <c r="I186" s="2"/>
    </row>
    <row r="187" spans="1:9" ht="12.75">
      <c r="A187" s="63"/>
      <c r="B187" s="69" t="s">
        <v>16</v>
      </c>
      <c r="C187" s="104">
        <v>856</v>
      </c>
      <c r="D187" s="102"/>
      <c r="E187" s="57"/>
      <c r="F187" s="173">
        <v>0.003289</v>
      </c>
      <c r="G187" s="172"/>
      <c r="H187" s="117">
        <v>0.002989</v>
      </c>
      <c r="I187" s="2"/>
    </row>
    <row r="188" spans="1:9" ht="12.75">
      <c r="A188" s="63"/>
      <c r="B188" s="69" t="s">
        <v>15</v>
      </c>
      <c r="C188" s="104">
        <v>858</v>
      </c>
      <c r="D188" s="102"/>
      <c r="E188" s="57"/>
      <c r="F188" s="173">
        <v>0.000876</v>
      </c>
      <c r="G188" s="172"/>
      <c r="H188" s="117">
        <v>0.000796</v>
      </c>
      <c r="I188" s="2"/>
    </row>
    <row r="189" spans="1:9" ht="12.75">
      <c r="A189" s="63"/>
      <c r="B189" s="69" t="s">
        <v>9</v>
      </c>
      <c r="C189" s="104">
        <v>862</v>
      </c>
      <c r="D189" s="102"/>
      <c r="E189" s="57"/>
      <c r="F189" s="173">
        <v>0.004805</v>
      </c>
      <c r="G189" s="172"/>
      <c r="H189" s="117">
        <v>0.004367</v>
      </c>
      <c r="I189" s="2"/>
    </row>
    <row r="190" spans="1:9" ht="12.75">
      <c r="A190" s="63"/>
      <c r="B190" s="69" t="s">
        <v>724</v>
      </c>
      <c r="C190" s="104">
        <v>863</v>
      </c>
      <c r="D190" s="102"/>
      <c r="E190" s="57"/>
      <c r="F190" s="173">
        <v>0.002655</v>
      </c>
      <c r="G190" s="172"/>
      <c r="H190" s="117">
        <v>0.002413</v>
      </c>
      <c r="I190" s="2"/>
    </row>
    <row r="191" spans="1:9" ht="12.75">
      <c r="A191" s="63"/>
      <c r="B191" s="69" t="s">
        <v>77</v>
      </c>
      <c r="C191" s="104">
        <v>865</v>
      </c>
      <c r="D191" s="102"/>
      <c r="E191" s="57"/>
      <c r="F191" s="173">
        <v>0.001909</v>
      </c>
      <c r="G191" s="172"/>
      <c r="H191" s="117">
        <v>0.001735</v>
      </c>
      <c r="I191" s="2"/>
    </row>
    <row r="192" spans="1:9" ht="12.75">
      <c r="A192" s="63"/>
      <c r="B192" s="70" t="s">
        <v>213</v>
      </c>
      <c r="C192" s="107">
        <v>867</v>
      </c>
      <c r="D192" s="108"/>
      <c r="E192" s="57"/>
      <c r="F192" s="173">
        <v>0.00022</v>
      </c>
      <c r="G192" s="172"/>
      <c r="H192" s="117">
        <v>0.0002</v>
      </c>
      <c r="I192" s="2"/>
    </row>
    <row r="193" spans="1:9" ht="12.75">
      <c r="A193" s="63"/>
      <c r="B193" s="69" t="s">
        <v>263</v>
      </c>
      <c r="C193" s="104">
        <v>868</v>
      </c>
      <c r="D193" s="102"/>
      <c r="E193" s="57"/>
      <c r="F193" s="173">
        <v>0.00022</v>
      </c>
      <c r="G193" s="172"/>
      <c r="H193" s="117">
        <v>0.0002</v>
      </c>
      <c r="I193" s="2"/>
    </row>
    <row r="194" spans="1:9" ht="12.75">
      <c r="A194" s="63"/>
      <c r="B194" s="69" t="s">
        <v>290</v>
      </c>
      <c r="C194" s="104">
        <v>870</v>
      </c>
      <c r="D194" s="102"/>
      <c r="E194" s="57"/>
      <c r="F194" s="173">
        <v>0.006034</v>
      </c>
      <c r="G194" s="172"/>
      <c r="H194" s="117">
        <v>0.005484</v>
      </c>
      <c r="I194" s="2"/>
    </row>
    <row r="195" spans="1:9" ht="12.75">
      <c r="A195" s="63"/>
      <c r="B195" s="69" t="s">
        <v>725</v>
      </c>
      <c r="C195" s="104">
        <v>871</v>
      </c>
      <c r="D195" s="102"/>
      <c r="E195" s="57"/>
      <c r="F195" s="173">
        <v>0.002873</v>
      </c>
      <c r="G195" s="172"/>
      <c r="H195" s="117">
        <v>0.002611</v>
      </c>
      <c r="I195" s="2"/>
    </row>
    <row r="196" spans="1:9" ht="12.75">
      <c r="A196" s="63"/>
      <c r="B196" s="69" t="s">
        <v>73</v>
      </c>
      <c r="C196" s="104">
        <v>873</v>
      </c>
      <c r="D196" s="102"/>
      <c r="E196" s="57"/>
      <c r="F196" s="173">
        <v>0.005042</v>
      </c>
      <c r="G196" s="172"/>
      <c r="H196" s="117">
        <v>0.004582</v>
      </c>
      <c r="I196" s="2"/>
    </row>
    <row r="197" spans="1:9" ht="12.75">
      <c r="A197" s="63"/>
      <c r="B197" s="69" t="s">
        <v>116</v>
      </c>
      <c r="C197" s="104">
        <v>876</v>
      </c>
      <c r="D197" s="102"/>
      <c r="E197" s="57"/>
      <c r="F197" s="173">
        <v>0.014553</v>
      </c>
      <c r="G197" s="172"/>
      <c r="H197" s="117">
        <v>0.013226</v>
      </c>
      <c r="I197" s="2"/>
    </row>
    <row r="198" spans="1:9" ht="12.75">
      <c r="A198" s="63"/>
      <c r="B198" s="69" t="s">
        <v>35</v>
      </c>
      <c r="C198" s="104">
        <v>879</v>
      </c>
      <c r="D198" s="102"/>
      <c r="E198" s="57"/>
      <c r="F198" s="173">
        <v>0.01925</v>
      </c>
      <c r="G198" s="172"/>
      <c r="H198" s="117">
        <v>0.017494</v>
      </c>
      <c r="I198" s="2"/>
    </row>
    <row r="199" spans="1:9" ht="12.75">
      <c r="A199" s="63"/>
      <c r="B199" s="69" t="s">
        <v>269</v>
      </c>
      <c r="C199" s="104">
        <v>880</v>
      </c>
      <c r="D199" s="102">
        <v>801</v>
      </c>
      <c r="E199" s="57"/>
      <c r="F199" s="173"/>
      <c r="G199" s="172"/>
      <c r="H199" s="117" t="s">
        <v>0</v>
      </c>
      <c r="I199" s="2"/>
    </row>
    <row r="200" spans="1:9" ht="12.75">
      <c r="A200" s="63"/>
      <c r="B200" s="69" t="s">
        <v>101</v>
      </c>
      <c r="C200" s="104">
        <v>881</v>
      </c>
      <c r="D200" s="102"/>
      <c r="E200" s="57"/>
      <c r="F200" s="173">
        <v>0.087981</v>
      </c>
      <c r="G200" s="172"/>
      <c r="H200" s="117">
        <v>0.079957</v>
      </c>
      <c r="I200" s="2"/>
    </row>
    <row r="201" spans="1:9" ht="12.75">
      <c r="A201" s="63"/>
      <c r="B201" s="69" t="s">
        <v>46</v>
      </c>
      <c r="C201" s="104">
        <v>883</v>
      </c>
      <c r="D201" s="102"/>
      <c r="E201" s="57"/>
      <c r="F201" s="173">
        <v>0.02955</v>
      </c>
      <c r="G201" s="172"/>
      <c r="H201" s="117">
        <v>0.026855</v>
      </c>
      <c r="I201" s="2"/>
    </row>
    <row r="202" spans="1:9" ht="12.75">
      <c r="A202" s="63"/>
      <c r="B202" s="69" t="s">
        <v>113</v>
      </c>
      <c r="C202" s="104">
        <v>885</v>
      </c>
      <c r="D202" s="102"/>
      <c r="E202" s="57"/>
      <c r="F202" s="173">
        <v>0.068232</v>
      </c>
      <c r="G202" s="172"/>
      <c r="H202" s="117">
        <v>0.062009</v>
      </c>
      <c r="I202" s="2"/>
    </row>
    <row r="203" spans="1:9" ht="12.75">
      <c r="A203" s="63"/>
      <c r="B203" s="69" t="s">
        <v>79</v>
      </c>
      <c r="C203" s="104">
        <v>886</v>
      </c>
      <c r="D203" s="102"/>
      <c r="E203" s="57"/>
      <c r="F203" s="173">
        <v>0.03247</v>
      </c>
      <c r="G203" s="172"/>
      <c r="H203" s="117">
        <v>0.029509</v>
      </c>
      <c r="I203" s="2"/>
    </row>
    <row r="204" spans="1:9" ht="12.75">
      <c r="A204" s="63"/>
      <c r="B204" s="69" t="s">
        <v>18</v>
      </c>
      <c r="C204" s="104">
        <v>888</v>
      </c>
      <c r="D204" s="102"/>
      <c r="E204" s="57"/>
      <c r="F204" s="173">
        <v>0.000911</v>
      </c>
      <c r="G204" s="172"/>
      <c r="H204" s="117">
        <v>0.000828</v>
      </c>
      <c r="I204" s="2"/>
    </row>
    <row r="205" spans="1:9" ht="12.75">
      <c r="A205" s="63"/>
      <c r="B205" s="69" t="s">
        <v>109</v>
      </c>
      <c r="C205" s="104">
        <v>889</v>
      </c>
      <c r="D205" s="102"/>
      <c r="E205" s="57"/>
      <c r="F205" s="173">
        <v>0.040952</v>
      </c>
      <c r="G205" s="172"/>
      <c r="H205" s="117">
        <v>0.037217</v>
      </c>
      <c r="I205" s="2"/>
    </row>
    <row r="206" spans="1:9" ht="12.75">
      <c r="A206" s="63"/>
      <c r="B206" s="69" t="s">
        <v>293</v>
      </c>
      <c r="C206" s="104">
        <v>893</v>
      </c>
      <c r="D206" s="102">
        <v>801</v>
      </c>
      <c r="E206" s="57"/>
      <c r="F206" s="173"/>
      <c r="G206" s="172"/>
      <c r="H206" s="117" t="s">
        <v>0</v>
      </c>
      <c r="I206" s="2"/>
    </row>
    <row r="207" spans="1:9" ht="12.75">
      <c r="A207" s="63"/>
      <c r="B207" s="69" t="s">
        <v>28</v>
      </c>
      <c r="C207" s="104">
        <v>894</v>
      </c>
      <c r="D207" s="102"/>
      <c r="E207" s="57"/>
      <c r="F207" s="173">
        <v>0.003646</v>
      </c>
      <c r="G207" s="172"/>
      <c r="H207" s="117">
        <v>0.003313</v>
      </c>
      <c r="I207" s="2"/>
    </row>
    <row r="208" spans="1:9" ht="12.75">
      <c r="A208" s="63"/>
      <c r="B208" s="69" t="s">
        <v>264</v>
      </c>
      <c r="C208" s="104">
        <v>895</v>
      </c>
      <c r="D208" s="102"/>
      <c r="E208" s="57"/>
      <c r="F208" s="173">
        <v>0.007064</v>
      </c>
      <c r="G208" s="172"/>
      <c r="H208" s="117">
        <v>0.00642</v>
      </c>
      <c r="I208" s="2"/>
    </row>
    <row r="209" spans="1:9" ht="12.75">
      <c r="A209" s="63"/>
      <c r="B209" s="69" t="s">
        <v>299</v>
      </c>
      <c r="C209" s="104">
        <v>896</v>
      </c>
      <c r="D209" s="102"/>
      <c r="E209" s="57"/>
      <c r="F209" s="173">
        <v>0.004662</v>
      </c>
      <c r="G209" s="172"/>
      <c r="H209" s="117">
        <v>0.004237</v>
      </c>
      <c r="I209" s="2"/>
    </row>
    <row r="210" spans="1:9" ht="12.75">
      <c r="A210" s="63"/>
      <c r="B210" s="69" t="s">
        <v>250</v>
      </c>
      <c r="C210" s="104">
        <v>899</v>
      </c>
      <c r="D210" s="102"/>
      <c r="E210" s="57"/>
      <c r="F210" s="173">
        <v>0.003525</v>
      </c>
      <c r="G210" s="172"/>
      <c r="H210" s="117">
        <v>0.003204</v>
      </c>
      <c r="I210" s="2"/>
    </row>
    <row r="211" spans="1:9" ht="12.75">
      <c r="A211" s="63"/>
      <c r="B211" s="69" t="s">
        <v>223</v>
      </c>
      <c r="C211" s="104">
        <v>955</v>
      </c>
      <c r="D211" s="102"/>
      <c r="E211" s="57"/>
      <c r="F211" s="173">
        <v>0.006106</v>
      </c>
      <c r="G211" s="172"/>
      <c r="H211" s="117">
        <v>0.005549</v>
      </c>
      <c r="I211" s="2"/>
    </row>
    <row r="212" spans="1:9" ht="12.75">
      <c r="A212" s="63"/>
      <c r="B212" s="80"/>
      <c r="C212" s="60"/>
      <c r="D212" s="60"/>
      <c r="E212" s="57"/>
      <c r="F212" s="172"/>
      <c r="G212" s="172"/>
      <c r="H212" s="118" t="s">
        <v>0</v>
      </c>
      <c r="I212" s="2"/>
    </row>
    <row r="213" spans="1:9" ht="12.75">
      <c r="A213" s="63"/>
      <c r="B213" s="80"/>
      <c r="C213" s="60"/>
      <c r="D213" s="60"/>
      <c r="E213" s="57"/>
      <c r="F213" s="172"/>
      <c r="G213" s="172"/>
      <c r="H213" s="118" t="s">
        <v>0</v>
      </c>
      <c r="I213" s="2"/>
    </row>
    <row r="214" spans="1:8" ht="12.75">
      <c r="A214" s="63"/>
      <c r="H214" s="112" t="s">
        <v>0</v>
      </c>
    </row>
    <row r="215" spans="1:8" ht="12.75">
      <c r="A215" s="63"/>
      <c r="H215" s="112" t="s">
        <v>0</v>
      </c>
    </row>
    <row r="216" spans="1:8" ht="12.75">
      <c r="A216" s="63"/>
      <c r="H216" s="112" t="s">
        <v>0</v>
      </c>
    </row>
    <row r="217" spans="1:8" ht="12.75">
      <c r="A217" s="63"/>
      <c r="H217" s="112" t="s">
        <v>0</v>
      </c>
    </row>
    <row r="218" spans="1:8" ht="12.75">
      <c r="A218" s="63"/>
      <c r="H218" s="112" t="s">
        <v>0</v>
      </c>
    </row>
    <row r="219" spans="1:8" ht="12.75">
      <c r="A219" s="63"/>
      <c r="H219" s="112" t="s">
        <v>0</v>
      </c>
    </row>
    <row r="220" spans="1:8" ht="12.75">
      <c r="A220" s="63"/>
      <c r="H220" s="112" t="s">
        <v>0</v>
      </c>
    </row>
    <row r="221" spans="1:8" ht="12.75">
      <c r="A221" s="63"/>
      <c r="H221" s="112" t="s">
        <v>0</v>
      </c>
    </row>
    <row r="222" spans="1:8" ht="12.75">
      <c r="A222" s="63"/>
      <c r="H222" s="112" t="s">
        <v>0</v>
      </c>
    </row>
    <row r="223" spans="1:8" ht="12.75">
      <c r="A223" s="63"/>
      <c r="H223" s="112" t="s">
        <v>0</v>
      </c>
    </row>
    <row r="224" spans="1:8" ht="12.75">
      <c r="A224" s="63"/>
      <c r="H224" s="112" t="s">
        <v>0</v>
      </c>
    </row>
    <row r="225" spans="1:8" ht="12.75">
      <c r="A225" s="63"/>
      <c r="H225" s="112" t="s">
        <v>0</v>
      </c>
    </row>
    <row r="226" spans="1:8" ht="12.75">
      <c r="A226" s="63"/>
      <c r="H226" s="112" t="s">
        <v>0</v>
      </c>
    </row>
    <row r="227" spans="1:8" ht="12.75">
      <c r="A227" s="63"/>
      <c r="H227" s="112" t="s">
        <v>0</v>
      </c>
    </row>
    <row r="228" spans="1:8" ht="12.75">
      <c r="A228" s="63"/>
      <c r="H228" s="112" t="s">
        <v>0</v>
      </c>
    </row>
    <row r="229" spans="1:8" ht="12.75">
      <c r="A229" s="63"/>
      <c r="H229" s="112" t="s">
        <v>0</v>
      </c>
    </row>
    <row r="230" spans="1:8" ht="12.75">
      <c r="A230" s="63"/>
      <c r="H230" s="112" t="s">
        <v>0</v>
      </c>
    </row>
    <row r="231" spans="1:8" ht="12.75">
      <c r="A231" s="63"/>
      <c r="H231" s="112" t="s">
        <v>0</v>
      </c>
    </row>
    <row r="232" spans="1:8" ht="12.75">
      <c r="A232" s="63"/>
      <c r="H232" s="112" t="s">
        <v>0</v>
      </c>
    </row>
    <row r="233" spans="1:8" ht="12.75">
      <c r="A233" s="63"/>
      <c r="H233" s="112" t="s">
        <v>0</v>
      </c>
    </row>
    <row r="234" spans="1:8" ht="12.75">
      <c r="A234" s="63"/>
      <c r="H234" s="112" t="s">
        <v>0</v>
      </c>
    </row>
    <row r="235" spans="1:8" ht="12.75">
      <c r="A235" s="63"/>
      <c r="H235" s="112" t="s">
        <v>0</v>
      </c>
    </row>
    <row r="236" spans="1:8" ht="12.75">
      <c r="A236" s="63"/>
      <c r="H236" s="112"/>
    </row>
    <row r="237" spans="1:8" ht="12.75">
      <c r="A237" s="63"/>
      <c r="H237" s="112"/>
    </row>
    <row r="238" spans="1:8" ht="12.75">
      <c r="A238" s="63"/>
      <c r="H238" s="112"/>
    </row>
    <row r="239" spans="1:8" ht="12.75">
      <c r="A239" s="63"/>
      <c r="H239" s="112"/>
    </row>
    <row r="240" spans="1:8" ht="12.75">
      <c r="A240" s="63"/>
      <c r="H240" s="112"/>
    </row>
    <row r="241" spans="1:8" ht="12.75">
      <c r="A241" s="63"/>
      <c r="H241" s="112"/>
    </row>
    <row r="242" spans="1:8" ht="12.75">
      <c r="A242" s="63"/>
      <c r="H242" s="112"/>
    </row>
    <row r="243" spans="1:8" ht="12.75">
      <c r="A243" s="63"/>
      <c r="H243" s="112"/>
    </row>
    <row r="244" spans="1:8" ht="12.75">
      <c r="A244" s="63"/>
      <c r="H244" s="112"/>
    </row>
    <row r="245" spans="1:8" ht="12.75">
      <c r="A245" s="63"/>
      <c r="H245" s="112"/>
    </row>
    <row r="246" spans="1:8" ht="12.75">
      <c r="A246" s="63"/>
      <c r="H246" s="112"/>
    </row>
    <row r="247" spans="1:8" ht="12.75">
      <c r="A247" s="63"/>
      <c r="H247" s="112"/>
    </row>
    <row r="248" spans="1:8" ht="12.75">
      <c r="A248" s="63"/>
      <c r="H248" s="112"/>
    </row>
    <row r="249" ht="12.75">
      <c r="A249" s="63"/>
    </row>
    <row r="250" ht="12.75">
      <c r="A250" s="63"/>
    </row>
    <row r="251" ht="12.75">
      <c r="A251" s="63"/>
    </row>
    <row r="252" ht="12.75">
      <c r="A252" s="63"/>
    </row>
    <row r="253" ht="12.75">
      <c r="A253" s="63"/>
    </row>
    <row r="254" ht="12.75">
      <c r="A254" s="63"/>
    </row>
    <row r="255" ht="12.75">
      <c r="A255" s="63"/>
    </row>
    <row r="256" ht="12.75">
      <c r="A256" s="62"/>
    </row>
    <row r="257" ht="12.75">
      <c r="A257" s="62"/>
    </row>
    <row r="258" ht="12.75">
      <c r="A258" s="62"/>
    </row>
    <row r="259" ht="12.75">
      <c r="A259" s="62"/>
    </row>
    <row r="260" ht="12.75">
      <c r="A260" s="62"/>
    </row>
    <row r="261" ht="12.75">
      <c r="A261" s="62"/>
    </row>
    <row r="262" ht="12.75">
      <c r="A262" s="62"/>
    </row>
    <row r="263" ht="12.75">
      <c r="A263" s="62"/>
    </row>
    <row r="264" ht="12.75">
      <c r="A264" s="62"/>
    </row>
    <row r="265" ht="12.75">
      <c r="A265" s="62"/>
    </row>
    <row r="266" ht="12.75">
      <c r="A266" s="62"/>
    </row>
    <row r="267" ht="12.75">
      <c r="A267" s="62"/>
    </row>
    <row r="268" ht="12.75">
      <c r="A268" s="62"/>
    </row>
    <row r="269" ht="12.75">
      <c r="A269" s="62"/>
    </row>
    <row r="270" ht="12.75">
      <c r="A270" s="62"/>
    </row>
    <row r="271" ht="12.75">
      <c r="A271" s="62"/>
    </row>
    <row r="272" ht="12.75">
      <c r="A272" s="62"/>
    </row>
    <row r="273" ht="12.75">
      <c r="A273" s="62"/>
    </row>
    <row r="274" ht="12.75">
      <c r="A274" s="62"/>
    </row>
    <row r="275" ht="12.75">
      <c r="A275" s="62"/>
    </row>
    <row r="276" ht="12.75">
      <c r="A276" s="62"/>
    </row>
    <row r="277" ht="12.75">
      <c r="A277" s="62"/>
    </row>
    <row r="278" ht="12.75">
      <c r="A278" s="62"/>
    </row>
    <row r="279" ht="12.75">
      <c r="A279" s="62"/>
    </row>
    <row r="280" ht="12.75">
      <c r="A280" s="62"/>
    </row>
    <row r="281" ht="12.75">
      <c r="A281" s="62"/>
    </row>
    <row r="282" ht="12.75">
      <c r="A282" s="62"/>
    </row>
    <row r="283" ht="12.75">
      <c r="A283" s="62"/>
    </row>
    <row r="284" ht="12.75">
      <c r="A284" s="62"/>
    </row>
    <row r="285" ht="12.75">
      <c r="A285" s="62"/>
    </row>
    <row r="286" ht="12.75">
      <c r="A286" s="62"/>
    </row>
    <row r="287" ht="12.75">
      <c r="A287" s="62"/>
    </row>
    <row r="288" ht="12.75">
      <c r="A288" s="62"/>
    </row>
    <row r="289" ht="12.75">
      <c r="A289" s="62"/>
    </row>
    <row r="290" ht="12.75">
      <c r="A290" s="62"/>
    </row>
    <row r="291" ht="12.75">
      <c r="A291" s="62"/>
    </row>
    <row r="292" ht="12.75">
      <c r="A292" s="62"/>
    </row>
    <row r="293" ht="12.75">
      <c r="A293" s="62"/>
    </row>
    <row r="294" ht="12.75">
      <c r="A294" s="62"/>
    </row>
    <row r="295" ht="12.75">
      <c r="A295" s="62"/>
    </row>
    <row r="296" ht="12.75">
      <c r="A296" s="62"/>
    </row>
    <row r="297" ht="12.75">
      <c r="A297" s="62"/>
    </row>
    <row r="298" ht="12.75">
      <c r="A298" s="62"/>
    </row>
    <row r="299" ht="12.75">
      <c r="A299" s="62"/>
    </row>
    <row r="300" ht="12.75">
      <c r="A300" s="62"/>
    </row>
    <row r="301" ht="12.75">
      <c r="A301" s="62"/>
    </row>
    <row r="302" ht="12.75">
      <c r="A302" s="62"/>
    </row>
    <row r="303" ht="12.75">
      <c r="A303" s="62"/>
    </row>
  </sheetData>
  <sheetProtection sheet="1" objects="1" scenarios="1"/>
  <mergeCells count="2">
    <mergeCell ref="B5:I5"/>
    <mergeCell ref="H2:I2"/>
  </mergeCells>
  <printOptions horizontalCentered="1"/>
  <pageMargins left="0.984251968503937" right="0.7874015748031497" top="0.3937007874015748" bottom="0.5905511811023623" header="0.3937007874015748" footer="0.31496062992125984"/>
  <pageSetup firstPageNumber="1" useFirstPageNumber="1" horizontalDpi="600" verticalDpi="600" orientation="portrait" paperSize="9" scale="75" r:id="rId1"/>
  <headerFooter alignWithMargins="0">
    <oddFooter>&amp;R&amp;11 I.V -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04"/>
  <sheetViews>
    <sheetView showGridLines="0" workbookViewId="0" topLeftCell="A3">
      <selection activeCell="I3" sqref="I3"/>
    </sheetView>
  </sheetViews>
  <sheetFormatPr defaultColWidth="11.421875" defaultRowHeight="12.75"/>
  <cols>
    <col min="1" max="1" width="5.8515625" style="21" customWidth="1"/>
    <col min="2" max="2" width="22.8515625" style="23" customWidth="1"/>
    <col min="3" max="3" width="6.421875" style="60" customWidth="1"/>
    <col min="4" max="4" width="6.421875" style="34" customWidth="1"/>
    <col min="5" max="5" width="1.8515625" style="23" customWidth="1"/>
    <col min="6" max="6" width="11.7109375" style="162" customWidth="1"/>
    <col min="7" max="7" width="1.8515625" style="162" customWidth="1"/>
    <col min="8" max="8" width="11.7109375" style="162" customWidth="1"/>
    <col min="9" max="16384" width="11.421875" style="23" customWidth="1"/>
  </cols>
  <sheetData>
    <row r="1" ht="14.25">
      <c r="I1" s="369">
        <v>511</v>
      </c>
    </row>
    <row r="2" ht="14.25">
      <c r="I2" s="385">
        <v>40148</v>
      </c>
    </row>
    <row r="5" spans="1:8" s="2" customFormat="1" ht="12.75">
      <c r="A5" s="44" t="s">
        <v>785</v>
      </c>
      <c r="B5" s="30" t="s">
        <v>233</v>
      </c>
      <c r="C5" s="58"/>
      <c r="D5" s="3"/>
      <c r="F5" s="112"/>
      <c r="G5" s="146" t="s">
        <v>236</v>
      </c>
      <c r="H5" s="112"/>
    </row>
    <row r="6" spans="1:8" s="2" customFormat="1" ht="12">
      <c r="A6" s="21"/>
      <c r="B6" s="31" t="s">
        <v>203</v>
      </c>
      <c r="C6" s="58"/>
      <c r="D6" s="3"/>
      <c r="F6" s="112"/>
      <c r="G6" s="182"/>
      <c r="H6" s="112"/>
    </row>
    <row r="7" spans="1:8" s="2" customFormat="1" ht="6.75" customHeight="1">
      <c r="A7" s="21"/>
      <c r="B7" s="31"/>
      <c r="C7" s="58"/>
      <c r="D7" s="3"/>
      <c r="F7" s="112"/>
      <c r="G7" s="182"/>
      <c r="H7" s="112"/>
    </row>
    <row r="8" spans="1:8" s="5" customFormat="1" ht="12.75">
      <c r="A8" s="21"/>
      <c r="B8" s="30" t="s">
        <v>234</v>
      </c>
      <c r="C8" s="103"/>
      <c r="D8" s="6"/>
      <c r="F8" s="147"/>
      <c r="G8" s="146" t="s">
        <v>235</v>
      </c>
      <c r="H8" s="147"/>
    </row>
    <row r="9" spans="1:8" ht="12.75">
      <c r="A9" s="65"/>
      <c r="B9" s="32" t="s">
        <v>204</v>
      </c>
      <c r="C9" s="54"/>
      <c r="D9" s="33"/>
      <c r="E9" s="33"/>
      <c r="F9" s="186"/>
      <c r="G9" s="186"/>
      <c r="H9" s="162" t="s">
        <v>0</v>
      </c>
    </row>
    <row r="10" spans="1:7" ht="13.5" thickBot="1">
      <c r="A10"/>
      <c r="B10" s="32"/>
      <c r="C10" s="54"/>
      <c r="D10" s="33"/>
      <c r="E10" s="33"/>
      <c r="F10" s="186"/>
      <c r="G10" s="186"/>
    </row>
    <row r="11" spans="1:9" s="65" customFormat="1" ht="30" customHeight="1" thickBot="1">
      <c r="A11" s="63"/>
      <c r="B11" s="66" t="s">
        <v>197</v>
      </c>
      <c r="C11" s="106" t="s">
        <v>0</v>
      </c>
      <c r="D11" s="181" t="s">
        <v>0</v>
      </c>
      <c r="E11" s="67"/>
      <c r="F11" s="150" t="s">
        <v>198</v>
      </c>
      <c r="G11" s="151"/>
      <c r="H11" s="152" t="s">
        <v>2</v>
      </c>
      <c r="I11" s="68"/>
    </row>
    <row r="12" spans="1:9" ht="4.5" customHeight="1">
      <c r="A12" s="63"/>
      <c r="B12" s="54" t="s">
        <v>0</v>
      </c>
      <c r="C12" s="10" t="s">
        <v>0</v>
      </c>
      <c r="D12" s="10"/>
      <c r="E12" s="11"/>
      <c r="G12" s="149"/>
      <c r="H12" s="148" t="s">
        <v>0</v>
      </c>
      <c r="I12" s="14"/>
    </row>
    <row r="13" spans="1:8" ht="15" customHeight="1">
      <c r="A13" s="63"/>
      <c r="B13" s="296">
        <f>COUNT(C14:C400)</f>
        <v>69</v>
      </c>
      <c r="D13" s="60" t="s">
        <v>184</v>
      </c>
      <c r="F13" s="153" t="s">
        <v>1</v>
      </c>
      <c r="H13" s="296">
        <f>COUNT(H14:H505)</f>
        <v>68</v>
      </c>
    </row>
    <row r="14" spans="1:9" ht="12.75" customHeight="1">
      <c r="A14" s="63"/>
      <c r="B14" s="75" t="s">
        <v>3</v>
      </c>
      <c r="C14" s="104">
        <v>11</v>
      </c>
      <c r="D14" s="102"/>
      <c r="E14" s="72"/>
      <c r="F14" s="173">
        <v>100</v>
      </c>
      <c r="G14" s="187"/>
      <c r="H14" s="117">
        <v>74.632272</v>
      </c>
      <c r="I14" s="57"/>
    </row>
    <row r="15" spans="1:9" ht="12.75">
      <c r="A15" s="63"/>
      <c r="B15" s="75" t="s">
        <v>710</v>
      </c>
      <c r="C15" s="104">
        <v>22</v>
      </c>
      <c r="D15" s="102"/>
      <c r="E15" s="72"/>
      <c r="F15" s="173">
        <v>0.436521</v>
      </c>
      <c r="G15" s="187"/>
      <c r="H15" s="117">
        <v>0.325786</v>
      </c>
      <c r="I15" s="57"/>
    </row>
    <row r="16" spans="1:9" ht="12.75">
      <c r="A16" s="63"/>
      <c r="B16" s="75" t="s">
        <v>97</v>
      </c>
      <c r="C16" s="104">
        <v>23</v>
      </c>
      <c r="D16" s="102"/>
      <c r="E16" s="72"/>
      <c r="F16" s="173">
        <v>0.055645</v>
      </c>
      <c r="G16" s="187"/>
      <c r="H16" s="117">
        <v>0.041529</v>
      </c>
      <c r="I16" s="57"/>
    </row>
    <row r="17" spans="1:9" ht="12.75">
      <c r="A17" s="63"/>
      <c r="B17" s="75" t="s">
        <v>98</v>
      </c>
      <c r="C17" s="104">
        <v>24</v>
      </c>
      <c r="D17" s="102"/>
      <c r="E17" s="72"/>
      <c r="F17" s="173">
        <v>0.078148</v>
      </c>
      <c r="G17" s="187"/>
      <c r="H17" s="117">
        <v>0.058324</v>
      </c>
      <c r="I17" s="57"/>
    </row>
    <row r="18" spans="1:9" ht="12.75">
      <c r="A18" s="63"/>
      <c r="B18" s="75" t="s">
        <v>99</v>
      </c>
      <c r="C18" s="104">
        <v>27</v>
      </c>
      <c r="D18" s="102"/>
      <c r="E18" s="72"/>
      <c r="F18" s="173">
        <v>0.038341</v>
      </c>
      <c r="G18" s="187"/>
      <c r="H18" s="117">
        <v>0.028615</v>
      </c>
      <c r="I18" s="57"/>
    </row>
    <row r="19" spans="1:9" ht="12.75">
      <c r="A19" s="63"/>
      <c r="B19" s="75" t="s">
        <v>148</v>
      </c>
      <c r="C19" s="104">
        <v>32</v>
      </c>
      <c r="D19" s="102"/>
      <c r="E19" s="72"/>
      <c r="F19" s="173">
        <v>0.127144</v>
      </c>
      <c r="G19" s="187"/>
      <c r="H19" s="117">
        <v>0.09489</v>
      </c>
      <c r="I19" s="57"/>
    </row>
    <row r="20" spans="1:9" ht="12.75">
      <c r="A20" s="63"/>
      <c r="B20" s="75" t="s">
        <v>30</v>
      </c>
      <c r="C20" s="104">
        <v>33</v>
      </c>
      <c r="D20" s="102">
        <v>500</v>
      </c>
      <c r="E20" s="72"/>
      <c r="F20" s="173"/>
      <c r="G20" s="187"/>
      <c r="H20" s="117" t="s">
        <v>0</v>
      </c>
      <c r="I20" s="57"/>
    </row>
    <row r="21" spans="1:9" ht="12.75">
      <c r="A21" s="63"/>
      <c r="B21" s="75" t="s">
        <v>31</v>
      </c>
      <c r="C21" s="104">
        <v>34</v>
      </c>
      <c r="D21" s="102"/>
      <c r="E21" s="72"/>
      <c r="F21" s="173">
        <v>0.71841</v>
      </c>
      <c r="G21" s="187"/>
      <c r="H21" s="117">
        <v>0.536166</v>
      </c>
      <c r="I21" s="57"/>
    </row>
    <row r="22" spans="1:9" ht="12.75">
      <c r="A22" s="63"/>
      <c r="B22" s="75" t="s">
        <v>37</v>
      </c>
      <c r="C22" s="104">
        <v>35</v>
      </c>
      <c r="D22" s="102"/>
      <c r="E22" s="72"/>
      <c r="F22" s="173">
        <v>0.4282</v>
      </c>
      <c r="G22" s="187"/>
      <c r="H22" s="117">
        <v>0.319575</v>
      </c>
      <c r="I22" s="57"/>
    </row>
    <row r="23" spans="1:9" ht="12.75">
      <c r="A23" s="63"/>
      <c r="B23" s="75" t="s">
        <v>259</v>
      </c>
      <c r="C23" s="104">
        <v>36</v>
      </c>
      <c r="D23" s="102"/>
      <c r="E23" s="72"/>
      <c r="F23" s="173">
        <v>1.144117</v>
      </c>
      <c r="G23" s="187"/>
      <c r="H23" s="117">
        <v>0.853881</v>
      </c>
      <c r="I23" s="57"/>
    </row>
    <row r="24" spans="1:9" s="36" customFormat="1" ht="12.75">
      <c r="A24" s="63"/>
      <c r="B24" s="75" t="s">
        <v>100</v>
      </c>
      <c r="C24" s="104">
        <v>39</v>
      </c>
      <c r="D24" s="102"/>
      <c r="E24" s="72"/>
      <c r="F24" s="173">
        <v>0.060041</v>
      </c>
      <c r="G24" s="187"/>
      <c r="H24" s="117">
        <v>0.04481</v>
      </c>
      <c r="I24" s="73"/>
    </row>
    <row r="25" spans="1:9" ht="12.75">
      <c r="A25" s="63"/>
      <c r="B25" s="75" t="s">
        <v>51</v>
      </c>
      <c r="C25" s="104">
        <v>43</v>
      </c>
      <c r="D25" s="102"/>
      <c r="E25" s="72"/>
      <c r="F25" s="173">
        <v>0.14336</v>
      </c>
      <c r="G25" s="187"/>
      <c r="H25" s="117">
        <v>0.106993</v>
      </c>
      <c r="I25" s="57"/>
    </row>
    <row r="26" spans="1:9" ht="12.75">
      <c r="A26" s="63"/>
      <c r="B26" s="75" t="s">
        <v>711</v>
      </c>
      <c r="C26" s="104">
        <v>45</v>
      </c>
      <c r="D26" s="102"/>
      <c r="E26" s="72"/>
      <c r="F26" s="173">
        <v>0.675847</v>
      </c>
      <c r="G26" s="187"/>
      <c r="H26" s="117">
        <v>0.5044</v>
      </c>
      <c r="I26" s="57"/>
    </row>
    <row r="27" spans="1:9" ht="12.75">
      <c r="A27" s="63"/>
      <c r="B27" s="76" t="s">
        <v>59</v>
      </c>
      <c r="C27" s="99">
        <v>47</v>
      </c>
      <c r="D27" s="100"/>
      <c r="E27" s="74"/>
      <c r="F27" s="156">
        <v>0.098006</v>
      </c>
      <c r="G27" s="188"/>
      <c r="H27" s="117">
        <v>0.073144</v>
      </c>
      <c r="I27" s="57"/>
    </row>
    <row r="28" spans="1:9" ht="12.75">
      <c r="A28" s="63"/>
      <c r="B28" s="75" t="s">
        <v>296</v>
      </c>
      <c r="C28" s="104">
        <v>48</v>
      </c>
      <c r="D28" s="102"/>
      <c r="E28" s="72"/>
      <c r="F28" s="173">
        <v>0.877427</v>
      </c>
      <c r="G28" s="187"/>
      <c r="H28" s="117">
        <v>0.654844</v>
      </c>
      <c r="I28" s="57"/>
    </row>
    <row r="29" spans="1:9" ht="12.75">
      <c r="A29" s="63"/>
      <c r="B29" s="75" t="s">
        <v>56</v>
      </c>
      <c r="C29" s="104">
        <v>49</v>
      </c>
      <c r="D29" s="102"/>
      <c r="E29" s="72"/>
      <c r="F29" s="173">
        <v>0.261483</v>
      </c>
      <c r="G29" s="187"/>
      <c r="H29" s="117">
        <v>0.195151</v>
      </c>
      <c r="I29" s="57"/>
    </row>
    <row r="30" spans="1:9" ht="12.75">
      <c r="A30" s="63"/>
      <c r="B30" s="75" t="s">
        <v>32</v>
      </c>
      <c r="C30" s="104">
        <v>52</v>
      </c>
      <c r="D30" s="102"/>
      <c r="E30" s="72"/>
      <c r="F30" s="173">
        <v>0.571501</v>
      </c>
      <c r="G30" s="187"/>
      <c r="H30" s="117">
        <v>0.426524</v>
      </c>
      <c r="I30" s="57"/>
    </row>
    <row r="31" spans="1:9" ht="12.75">
      <c r="A31" s="63"/>
      <c r="B31" s="75" t="s">
        <v>584</v>
      </c>
      <c r="C31" s="104">
        <v>53</v>
      </c>
      <c r="D31" s="102"/>
      <c r="E31" s="72"/>
      <c r="F31" s="173">
        <v>0.223186</v>
      </c>
      <c r="G31" s="187"/>
      <c r="H31" s="117">
        <v>0.166569</v>
      </c>
      <c r="I31" s="57"/>
    </row>
    <row r="32" spans="1:9" ht="12.75">
      <c r="A32" s="63"/>
      <c r="B32" s="75" t="s">
        <v>219</v>
      </c>
      <c r="C32" s="104">
        <v>61</v>
      </c>
      <c r="D32" s="102"/>
      <c r="E32" s="72"/>
      <c r="F32" s="173">
        <v>0.048269</v>
      </c>
      <c r="G32" s="187"/>
      <c r="H32" s="117">
        <v>0.036024</v>
      </c>
      <c r="I32" s="57"/>
    </row>
    <row r="33" spans="1:9" ht="12.75">
      <c r="A33" s="63"/>
      <c r="B33" s="77" t="s">
        <v>712</v>
      </c>
      <c r="C33" s="107">
        <v>62</v>
      </c>
      <c r="D33" s="108"/>
      <c r="E33" s="72"/>
      <c r="F33" s="173">
        <v>0.103589</v>
      </c>
      <c r="G33" s="187"/>
      <c r="H33" s="117">
        <v>0.077311</v>
      </c>
      <c r="I33" s="57"/>
    </row>
    <row r="34" spans="1:9" ht="12.75">
      <c r="A34" s="63"/>
      <c r="B34" s="75" t="s">
        <v>71</v>
      </c>
      <c r="C34" s="104">
        <v>64</v>
      </c>
      <c r="D34" s="102"/>
      <c r="E34" s="72"/>
      <c r="F34" s="173">
        <v>0.591514</v>
      </c>
      <c r="G34" s="187"/>
      <c r="H34" s="117">
        <v>0.44146</v>
      </c>
      <c r="I34" s="57"/>
    </row>
    <row r="35" spans="1:9" ht="12.75">
      <c r="A35" s="63"/>
      <c r="B35" s="75" t="s">
        <v>297</v>
      </c>
      <c r="C35" s="104">
        <v>65</v>
      </c>
      <c r="D35" s="102"/>
      <c r="E35" s="72"/>
      <c r="F35" s="173">
        <v>0.748068</v>
      </c>
      <c r="G35" s="187"/>
      <c r="H35" s="117">
        <v>0.5583</v>
      </c>
      <c r="I35" s="57"/>
    </row>
    <row r="36" spans="1:9" ht="12.75">
      <c r="A36" s="63"/>
      <c r="B36" s="77" t="s">
        <v>72</v>
      </c>
      <c r="C36" s="104">
        <v>66</v>
      </c>
      <c r="D36" s="102"/>
      <c r="E36" s="72"/>
      <c r="F36" s="173">
        <v>0.071245</v>
      </c>
      <c r="G36" s="187"/>
      <c r="H36" s="117">
        <v>0.053172</v>
      </c>
      <c r="I36" s="57"/>
    </row>
    <row r="37" spans="1:9" ht="12.75">
      <c r="A37" s="63"/>
      <c r="B37" s="75" t="s">
        <v>265</v>
      </c>
      <c r="C37" s="104">
        <v>69</v>
      </c>
      <c r="D37" s="102"/>
      <c r="E37" s="72"/>
      <c r="F37" s="173">
        <v>0.025888</v>
      </c>
      <c r="G37" s="187"/>
      <c r="H37" s="117">
        <v>0.019321</v>
      </c>
      <c r="I37" s="57"/>
    </row>
    <row r="38" spans="1:9" ht="12.75">
      <c r="A38" s="63"/>
      <c r="B38" s="75" t="s">
        <v>713</v>
      </c>
      <c r="C38" s="104">
        <v>71</v>
      </c>
      <c r="D38" s="102"/>
      <c r="E38" s="72"/>
      <c r="F38" s="173">
        <v>0.041888</v>
      </c>
      <c r="G38" s="187"/>
      <c r="H38" s="117">
        <v>0.031262</v>
      </c>
      <c r="I38" s="57"/>
    </row>
    <row r="39" spans="1:9" ht="12.75">
      <c r="A39" s="63"/>
      <c r="B39" s="75" t="s">
        <v>76</v>
      </c>
      <c r="C39" s="104">
        <v>72</v>
      </c>
      <c r="D39" s="102"/>
      <c r="E39" s="72"/>
      <c r="F39" s="173">
        <v>3.987595</v>
      </c>
      <c r="G39" s="187"/>
      <c r="H39" s="117">
        <v>2.976033</v>
      </c>
      <c r="I39" s="57"/>
    </row>
    <row r="40" spans="1:9" ht="12.75">
      <c r="A40" s="63"/>
      <c r="B40" s="76" t="s">
        <v>633</v>
      </c>
      <c r="C40" s="99">
        <v>74</v>
      </c>
      <c r="D40" s="100" t="s">
        <v>0</v>
      </c>
      <c r="E40" s="74"/>
      <c r="F40" s="156">
        <v>0.055895</v>
      </c>
      <c r="G40" s="188"/>
      <c r="H40" s="117">
        <v>0.041716</v>
      </c>
      <c r="I40" s="57"/>
    </row>
    <row r="41" spans="1:9" ht="12.75">
      <c r="A41" s="63"/>
      <c r="B41" s="75" t="s">
        <v>33</v>
      </c>
      <c r="C41" s="104">
        <v>76</v>
      </c>
      <c r="D41" s="102"/>
      <c r="E41" s="72"/>
      <c r="F41" s="173">
        <v>0.437532</v>
      </c>
      <c r="G41" s="187"/>
      <c r="H41" s="117">
        <v>0.32654</v>
      </c>
      <c r="I41" s="57"/>
    </row>
    <row r="42" spans="1:9" ht="12.75">
      <c r="A42" s="63"/>
      <c r="B42" s="75" t="s">
        <v>714</v>
      </c>
      <c r="C42" s="104">
        <v>79</v>
      </c>
      <c r="D42" s="102"/>
      <c r="E42" s="72"/>
      <c r="F42" s="173">
        <v>0.072577</v>
      </c>
      <c r="G42" s="187"/>
      <c r="H42" s="117">
        <v>0.054166</v>
      </c>
      <c r="I42" s="57"/>
    </row>
    <row r="43" spans="1:9" ht="12.75">
      <c r="A43" s="63"/>
      <c r="B43" s="77" t="s">
        <v>260</v>
      </c>
      <c r="C43" s="104">
        <v>82</v>
      </c>
      <c r="D43" s="102"/>
      <c r="E43" s="72"/>
      <c r="F43" s="173">
        <v>0.656073</v>
      </c>
      <c r="G43" s="187"/>
      <c r="H43" s="117">
        <v>0.489642</v>
      </c>
      <c r="I43" s="57"/>
    </row>
    <row r="44" spans="1:9" ht="12.75">
      <c r="A44" s="63"/>
      <c r="B44" s="75" t="s">
        <v>267</v>
      </c>
      <c r="C44" s="104">
        <v>86</v>
      </c>
      <c r="D44" s="102"/>
      <c r="E44" s="72"/>
      <c r="F44" s="173">
        <v>1.345418</v>
      </c>
      <c r="G44" s="187"/>
      <c r="H44" s="117">
        <v>1.004116</v>
      </c>
      <c r="I44" s="57"/>
    </row>
    <row r="45" spans="1:9" ht="12.75">
      <c r="A45" s="63"/>
      <c r="B45" s="75" t="s">
        <v>74</v>
      </c>
      <c r="C45" s="104">
        <v>88</v>
      </c>
      <c r="D45" s="102"/>
      <c r="E45" s="72"/>
      <c r="F45" s="173">
        <v>1.154991</v>
      </c>
      <c r="G45" s="187"/>
      <c r="H45" s="117">
        <v>0.861996</v>
      </c>
      <c r="I45" s="57"/>
    </row>
    <row r="46" spans="1:9" ht="12.75">
      <c r="A46" s="63"/>
      <c r="B46" s="76" t="s">
        <v>715</v>
      </c>
      <c r="C46" s="99">
        <v>89</v>
      </c>
      <c r="D46" s="100"/>
      <c r="E46" s="74"/>
      <c r="F46" s="156">
        <v>0.123111</v>
      </c>
      <c r="G46" s="188"/>
      <c r="H46" s="117">
        <v>0.091881</v>
      </c>
      <c r="I46" s="57"/>
    </row>
    <row r="47" spans="1:9" ht="12.75">
      <c r="A47" s="63"/>
      <c r="B47" s="75" t="s">
        <v>716</v>
      </c>
      <c r="C47" s="104">
        <v>92</v>
      </c>
      <c r="D47" s="102"/>
      <c r="E47" s="72"/>
      <c r="F47" s="173">
        <v>0.254263</v>
      </c>
      <c r="G47" s="187"/>
      <c r="H47" s="117">
        <v>0.189762</v>
      </c>
      <c r="I47" s="57"/>
    </row>
    <row r="48" spans="1:9" ht="12.75">
      <c r="A48" s="63"/>
      <c r="B48" s="76" t="s">
        <v>295</v>
      </c>
      <c r="C48" s="99">
        <v>93</v>
      </c>
      <c r="D48" s="100"/>
      <c r="E48" s="74"/>
      <c r="F48" s="156">
        <v>0.998976</v>
      </c>
      <c r="G48" s="188"/>
      <c r="H48" s="117">
        <v>0.745558</v>
      </c>
      <c r="I48" s="57"/>
    </row>
    <row r="49" spans="1:9" ht="12.75">
      <c r="A49" s="63"/>
      <c r="B49" s="75" t="s">
        <v>117</v>
      </c>
      <c r="C49" s="104">
        <v>94</v>
      </c>
      <c r="D49" s="102"/>
      <c r="E49" s="72"/>
      <c r="F49" s="173">
        <v>0.00663</v>
      </c>
      <c r="G49" s="187"/>
      <c r="H49" s="117">
        <v>0.004948</v>
      </c>
      <c r="I49" s="57"/>
    </row>
    <row r="50" spans="1:9" ht="12.75">
      <c r="A50" s="63"/>
      <c r="B50" s="75" t="s">
        <v>118</v>
      </c>
      <c r="C50" s="104">
        <v>96</v>
      </c>
      <c r="D50" s="102"/>
      <c r="E50" s="72"/>
      <c r="F50" s="173">
        <v>0.344027</v>
      </c>
      <c r="G50" s="187"/>
      <c r="H50" s="117">
        <v>0.256755</v>
      </c>
      <c r="I50" s="57"/>
    </row>
    <row r="51" spans="1:9" ht="12.75">
      <c r="A51" s="63"/>
      <c r="B51" s="75" t="s">
        <v>266</v>
      </c>
      <c r="C51" s="104">
        <v>97</v>
      </c>
      <c r="D51" s="102"/>
      <c r="E51" s="72"/>
      <c r="F51" s="173">
        <v>0.074381</v>
      </c>
      <c r="G51" s="187"/>
      <c r="H51" s="117">
        <v>0.055512</v>
      </c>
      <c r="I51" s="57"/>
    </row>
    <row r="52" spans="1:9" ht="12.75">
      <c r="A52" s="63"/>
      <c r="B52" s="75" t="s">
        <v>40</v>
      </c>
      <c r="C52" s="104">
        <v>105</v>
      </c>
      <c r="D52" s="102"/>
      <c r="E52" s="72"/>
      <c r="F52" s="173">
        <v>0.15724</v>
      </c>
      <c r="G52" s="187"/>
      <c r="H52" s="117">
        <v>0.117352</v>
      </c>
      <c r="I52" s="57"/>
    </row>
    <row r="53" spans="1:9" ht="12.75">
      <c r="A53" s="63"/>
      <c r="B53" s="75" t="s">
        <v>252</v>
      </c>
      <c r="C53" s="104">
        <v>121</v>
      </c>
      <c r="D53" s="102"/>
      <c r="E53" s="72"/>
      <c r="F53" s="173">
        <v>0.337655</v>
      </c>
      <c r="G53" s="187"/>
      <c r="H53" s="117">
        <v>0.252</v>
      </c>
      <c r="I53" s="57"/>
    </row>
    <row r="54" spans="1:9" ht="12.75">
      <c r="A54" s="63"/>
      <c r="B54" s="75" t="s">
        <v>257</v>
      </c>
      <c r="C54" s="104">
        <v>131</v>
      </c>
      <c r="D54" s="102"/>
      <c r="E54" s="72"/>
      <c r="F54" s="173">
        <v>0.092034</v>
      </c>
      <c r="G54" s="187"/>
      <c r="H54" s="117">
        <v>0.068687</v>
      </c>
      <c r="I54" s="57"/>
    </row>
    <row r="55" spans="1:9" ht="12.75">
      <c r="A55" s="63"/>
      <c r="B55" s="75" t="s">
        <v>145</v>
      </c>
      <c r="C55" s="104">
        <v>136</v>
      </c>
      <c r="D55" s="102"/>
      <c r="E55" s="72"/>
      <c r="F55" s="173">
        <v>0.296168</v>
      </c>
      <c r="G55" s="187"/>
      <c r="H55" s="117">
        <v>0.221037</v>
      </c>
      <c r="I55" s="57"/>
    </row>
    <row r="56" spans="1:9" ht="12.75">
      <c r="A56" s="63"/>
      <c r="B56" s="75" t="s">
        <v>138</v>
      </c>
      <c r="C56" s="104">
        <v>137</v>
      </c>
      <c r="D56" s="102"/>
      <c r="E56" s="72"/>
      <c r="F56" s="173">
        <v>0.688048</v>
      </c>
      <c r="G56" s="187"/>
      <c r="H56" s="117">
        <v>0.513506</v>
      </c>
      <c r="I56" s="57"/>
    </row>
    <row r="57" spans="1:9" ht="12.75">
      <c r="A57" s="63"/>
      <c r="B57" s="76" t="s">
        <v>717</v>
      </c>
      <c r="C57" s="99">
        <v>139</v>
      </c>
      <c r="D57" s="100"/>
      <c r="E57" s="74"/>
      <c r="F57" s="156">
        <v>0.013115</v>
      </c>
      <c r="G57" s="188"/>
      <c r="H57" s="117">
        <v>0.009788</v>
      </c>
      <c r="I57" s="57"/>
    </row>
    <row r="58" spans="1:9" ht="12.75">
      <c r="A58" s="63"/>
      <c r="B58" s="76" t="s">
        <v>86</v>
      </c>
      <c r="C58" s="99">
        <v>142</v>
      </c>
      <c r="D58" s="100"/>
      <c r="E58" s="74"/>
      <c r="F58" s="156">
        <v>0.116068</v>
      </c>
      <c r="G58" s="188"/>
      <c r="H58" s="117">
        <v>0.086624</v>
      </c>
      <c r="I58" s="57"/>
    </row>
    <row r="59" spans="1:9" ht="12.75">
      <c r="A59" s="63"/>
      <c r="B59" s="75" t="s">
        <v>123</v>
      </c>
      <c r="C59" s="104">
        <v>146</v>
      </c>
      <c r="D59" s="102"/>
      <c r="E59" s="72"/>
      <c r="F59" s="173">
        <v>0.473478</v>
      </c>
      <c r="G59" s="187"/>
      <c r="H59" s="117">
        <v>0.353367</v>
      </c>
      <c r="I59" s="57"/>
    </row>
    <row r="60" spans="1:9" ht="12.75">
      <c r="A60" s="63"/>
      <c r="B60" s="75" t="s">
        <v>147</v>
      </c>
      <c r="C60" s="104">
        <v>157</v>
      </c>
      <c r="D60" s="102"/>
      <c r="E60" s="72"/>
      <c r="F60" s="173">
        <v>0.826958</v>
      </c>
      <c r="G60" s="187"/>
      <c r="H60" s="117">
        <v>0.617178</v>
      </c>
      <c r="I60" s="57"/>
    </row>
    <row r="61" spans="1:9" ht="12.75">
      <c r="A61" s="63"/>
      <c r="B61" s="75" t="s">
        <v>84</v>
      </c>
      <c r="C61" s="104">
        <v>185</v>
      </c>
      <c r="D61" s="102"/>
      <c r="E61" s="72"/>
      <c r="F61" s="173">
        <v>1.200028</v>
      </c>
      <c r="G61" s="187"/>
      <c r="H61" s="117">
        <v>0.895608</v>
      </c>
      <c r="I61" s="57"/>
    </row>
    <row r="62" spans="1:9" ht="12.75">
      <c r="A62" s="63"/>
      <c r="B62" s="75" t="s">
        <v>94</v>
      </c>
      <c r="C62" s="104">
        <v>192</v>
      </c>
      <c r="D62" s="102"/>
      <c r="E62" s="72"/>
      <c r="F62" s="173">
        <v>0.384044</v>
      </c>
      <c r="G62" s="187"/>
      <c r="H62" s="117">
        <v>0.286621</v>
      </c>
      <c r="I62" s="57"/>
    </row>
    <row r="63" spans="1:9" ht="12.75">
      <c r="A63" s="63"/>
      <c r="B63" s="75" t="s">
        <v>82</v>
      </c>
      <c r="C63" s="104">
        <v>195</v>
      </c>
      <c r="D63" s="102"/>
      <c r="E63" s="72"/>
      <c r="F63" s="173">
        <v>0.109523</v>
      </c>
      <c r="G63" s="187"/>
      <c r="H63" s="117">
        <v>0.08174</v>
      </c>
      <c r="I63" s="57"/>
    </row>
    <row r="64" spans="1:9" ht="12.75">
      <c r="A64" s="63"/>
      <c r="B64" s="75" t="s">
        <v>312</v>
      </c>
      <c r="C64" s="104">
        <v>209</v>
      </c>
      <c r="D64" s="102"/>
      <c r="E64" s="72"/>
      <c r="F64" s="173">
        <v>0.113728</v>
      </c>
      <c r="G64" s="187"/>
      <c r="H64" s="117">
        <v>0.084878</v>
      </c>
      <c r="I64" s="57"/>
    </row>
    <row r="65" spans="1:9" ht="12.75">
      <c r="A65" s="63"/>
      <c r="B65" s="75" t="s">
        <v>143</v>
      </c>
      <c r="C65" s="104">
        <v>213</v>
      </c>
      <c r="D65" s="102"/>
      <c r="E65" s="72"/>
      <c r="F65" s="173">
        <v>0.207536</v>
      </c>
      <c r="G65" s="187"/>
      <c r="H65" s="117">
        <v>0.154889</v>
      </c>
      <c r="I65" s="57"/>
    </row>
    <row r="66" spans="1:9" ht="12.75">
      <c r="A66" s="63"/>
      <c r="B66" s="77" t="s">
        <v>254</v>
      </c>
      <c r="C66" s="107">
        <v>256</v>
      </c>
      <c r="D66" s="108"/>
      <c r="E66" s="72"/>
      <c r="F66" s="173">
        <v>0.386982</v>
      </c>
      <c r="G66" s="187"/>
      <c r="H66" s="117">
        <v>0.288813</v>
      </c>
      <c r="I66" s="57"/>
    </row>
    <row r="67" spans="1:9" ht="12.75">
      <c r="A67" s="63"/>
      <c r="B67" s="76" t="s">
        <v>314</v>
      </c>
      <c r="C67" s="99">
        <v>262</v>
      </c>
      <c r="D67" s="100"/>
      <c r="E67" s="74"/>
      <c r="F67" s="156">
        <v>0.108198</v>
      </c>
      <c r="G67" s="188"/>
      <c r="H67" s="117">
        <v>0.080751</v>
      </c>
      <c r="I67" s="57"/>
    </row>
    <row r="68" spans="1:9" ht="12.75">
      <c r="A68" s="63"/>
      <c r="B68" s="76" t="s">
        <v>60</v>
      </c>
      <c r="C68" s="99">
        <v>422</v>
      </c>
      <c r="D68" s="100"/>
      <c r="E68" s="74"/>
      <c r="F68" s="156">
        <v>0.078288</v>
      </c>
      <c r="G68" s="188"/>
      <c r="H68" s="117">
        <v>0.058428</v>
      </c>
      <c r="I68" s="57"/>
    </row>
    <row r="69" spans="1:9" ht="12.75">
      <c r="A69" s="63"/>
      <c r="B69" s="75" t="s">
        <v>88</v>
      </c>
      <c r="C69" s="104">
        <v>424</v>
      </c>
      <c r="D69" s="102"/>
      <c r="E69" s="72"/>
      <c r="F69" s="173">
        <v>0.165482</v>
      </c>
      <c r="G69" s="187"/>
      <c r="H69" s="117">
        <v>0.123503</v>
      </c>
      <c r="I69" s="57"/>
    </row>
    <row r="70" spans="1:9" ht="12.75">
      <c r="A70" s="63"/>
      <c r="B70" s="76" t="s">
        <v>718</v>
      </c>
      <c r="C70" s="99">
        <v>500</v>
      </c>
      <c r="D70" s="100"/>
      <c r="E70" s="74"/>
      <c r="F70" s="156">
        <v>3.925585</v>
      </c>
      <c r="G70" s="188"/>
      <c r="H70" s="117">
        <v>2.929753</v>
      </c>
      <c r="I70" s="57"/>
    </row>
    <row r="71" spans="1:9" ht="12.75">
      <c r="A71" s="63"/>
      <c r="B71" s="75" t="s">
        <v>719</v>
      </c>
      <c r="C71" s="104">
        <v>568</v>
      </c>
      <c r="D71" s="102"/>
      <c r="E71" s="72"/>
      <c r="F71" s="173">
        <v>0.000268</v>
      </c>
      <c r="G71" s="187"/>
      <c r="H71" s="117">
        <v>0.0002</v>
      </c>
      <c r="I71" s="57"/>
    </row>
    <row r="72" spans="1:9" ht="12.75">
      <c r="A72" s="63"/>
      <c r="B72" s="75" t="s">
        <v>636</v>
      </c>
      <c r="C72" s="104">
        <v>702</v>
      </c>
      <c r="D72" s="102"/>
      <c r="E72" s="72"/>
      <c r="F72" s="173">
        <v>0.000268</v>
      </c>
      <c r="G72" s="187"/>
      <c r="H72" s="117">
        <v>0.0002</v>
      </c>
      <c r="I72" s="57"/>
    </row>
    <row r="73" spans="1:9" ht="12.75">
      <c r="A73" s="63"/>
      <c r="B73" s="77" t="s">
        <v>292</v>
      </c>
      <c r="C73" s="107">
        <v>742</v>
      </c>
      <c r="D73" s="108"/>
      <c r="E73" s="72"/>
      <c r="F73" s="173">
        <v>0.025525</v>
      </c>
      <c r="G73" s="187"/>
      <c r="H73" s="117">
        <v>0.01905</v>
      </c>
      <c r="I73" s="57"/>
    </row>
    <row r="74" spans="1:9" ht="12.75">
      <c r="A74" s="63"/>
      <c r="B74" s="75" t="s">
        <v>723</v>
      </c>
      <c r="C74" s="104">
        <v>801</v>
      </c>
      <c r="D74" s="102"/>
      <c r="E74" s="72"/>
      <c r="F74" s="173">
        <v>6.2968</v>
      </c>
      <c r="G74" s="187"/>
      <c r="H74" s="117">
        <v>4.699445</v>
      </c>
      <c r="I74" s="57"/>
    </row>
    <row r="75" spans="1:9" ht="12.75">
      <c r="A75" s="63"/>
      <c r="B75" s="75" t="s">
        <v>11</v>
      </c>
      <c r="C75" s="104">
        <v>813</v>
      </c>
      <c r="D75" s="102"/>
      <c r="E75" s="72"/>
      <c r="F75" s="173">
        <v>0.099912</v>
      </c>
      <c r="G75" s="187"/>
      <c r="H75" s="117">
        <v>0.074567</v>
      </c>
      <c r="I75" s="57"/>
    </row>
    <row r="76" spans="1:9" ht="12.75">
      <c r="A76" s="63"/>
      <c r="B76" s="75" t="s">
        <v>57</v>
      </c>
      <c r="C76" s="104">
        <v>817</v>
      </c>
      <c r="D76" s="102"/>
      <c r="E76" s="72"/>
      <c r="F76" s="173">
        <v>0.24915</v>
      </c>
      <c r="G76" s="187"/>
      <c r="H76" s="117">
        <v>0.185946</v>
      </c>
      <c r="I76" s="57"/>
    </row>
    <row r="77" spans="1:9" ht="12.75">
      <c r="A77" s="63"/>
      <c r="B77" s="75" t="s">
        <v>140</v>
      </c>
      <c r="C77" s="104">
        <v>818</v>
      </c>
      <c r="D77" s="102"/>
      <c r="E77" s="72"/>
      <c r="F77" s="173">
        <v>0.009649</v>
      </c>
      <c r="G77" s="187"/>
      <c r="H77" s="117">
        <v>0.007201</v>
      </c>
      <c r="I77" s="57"/>
    </row>
    <row r="78" spans="1:9" ht="12.75">
      <c r="A78" s="63"/>
      <c r="B78" s="75" t="s">
        <v>220</v>
      </c>
      <c r="C78" s="104">
        <v>834</v>
      </c>
      <c r="D78" s="102"/>
      <c r="E78" s="72"/>
      <c r="F78" s="173">
        <v>0.379468</v>
      </c>
      <c r="G78" s="187"/>
      <c r="H78" s="117">
        <v>0.283206</v>
      </c>
      <c r="I78" s="57"/>
    </row>
    <row r="79" spans="1:9" ht="12.75">
      <c r="A79" s="63"/>
      <c r="B79" s="75" t="s">
        <v>262</v>
      </c>
      <c r="C79" s="104">
        <v>835</v>
      </c>
      <c r="D79" s="102"/>
      <c r="E79" s="72"/>
      <c r="F79" s="173">
        <v>0.01988</v>
      </c>
      <c r="G79" s="187"/>
      <c r="H79" s="117">
        <v>0.014837</v>
      </c>
      <c r="I79" s="57"/>
    </row>
    <row r="80" spans="1:9" ht="12.75">
      <c r="A80" s="63"/>
      <c r="B80" s="77" t="s">
        <v>141</v>
      </c>
      <c r="C80" s="107">
        <v>852</v>
      </c>
      <c r="D80" s="108"/>
      <c r="E80" s="72"/>
      <c r="F80" s="173">
        <v>0.023825</v>
      </c>
      <c r="G80" s="187"/>
      <c r="H80" s="117">
        <v>0.017781</v>
      </c>
      <c r="I80" s="57"/>
    </row>
    <row r="81" spans="1:9" ht="12.75">
      <c r="A81" s="63"/>
      <c r="B81" s="77" t="s">
        <v>67</v>
      </c>
      <c r="C81" s="107">
        <v>855</v>
      </c>
      <c r="D81" s="108"/>
      <c r="E81" s="72"/>
      <c r="F81" s="173">
        <v>0.097569</v>
      </c>
      <c r="G81" s="187"/>
      <c r="H81" s="117">
        <v>0.072818</v>
      </c>
      <c r="I81" s="9"/>
    </row>
    <row r="82" spans="1:9" ht="12.75">
      <c r="A82" s="63"/>
      <c r="B82" s="77" t="s">
        <v>264</v>
      </c>
      <c r="C82" s="107">
        <v>895</v>
      </c>
      <c r="D82" s="108"/>
      <c r="E82" s="72"/>
      <c r="F82" s="173">
        <v>0.028514</v>
      </c>
      <c r="G82" s="187"/>
      <c r="H82" s="117">
        <v>0.021281</v>
      </c>
      <c r="I82" s="9"/>
    </row>
    <row r="83" spans="1:9" ht="12.75">
      <c r="A83" s="63"/>
      <c r="B83" s="9"/>
      <c r="C83" s="9"/>
      <c r="D83" s="9"/>
      <c r="E83" s="9"/>
      <c r="F83" s="195"/>
      <c r="G83" s="189"/>
      <c r="H83" s="109"/>
      <c r="I83" s="9"/>
    </row>
    <row r="84" spans="1:9" ht="12.75">
      <c r="A84" s="63"/>
      <c r="B84" s="9"/>
      <c r="C84" s="9"/>
      <c r="D84" s="9"/>
      <c r="E84" s="9"/>
      <c r="F84" s="195"/>
      <c r="G84" s="189"/>
      <c r="H84" s="109"/>
      <c r="I84" s="9"/>
    </row>
    <row r="85" spans="1:9" ht="12.75">
      <c r="A85" s="63"/>
      <c r="B85" s="9"/>
      <c r="C85" s="9"/>
      <c r="D85" s="9"/>
      <c r="E85" s="9"/>
      <c r="F85" s="195"/>
      <c r="G85" s="189"/>
      <c r="H85" s="109"/>
      <c r="I85" s="9"/>
    </row>
    <row r="86" spans="1:9" ht="12.75">
      <c r="A86" s="63"/>
      <c r="B86" s="9"/>
      <c r="C86" s="9"/>
      <c r="D86" s="9"/>
      <c r="E86" s="9"/>
      <c r="F86" s="195"/>
      <c r="G86" s="189"/>
      <c r="H86" s="109"/>
      <c r="I86" s="9"/>
    </row>
    <row r="87" spans="1:9" ht="12.75">
      <c r="A87" s="63"/>
      <c r="B87" s="9"/>
      <c r="C87" s="9"/>
      <c r="D87" s="9"/>
      <c r="E87" s="9"/>
      <c r="F87" s="195"/>
      <c r="G87" s="189"/>
      <c r="H87" s="109"/>
      <c r="I87" s="9"/>
    </row>
    <row r="88" spans="1:9" ht="12.75">
      <c r="A88" s="63"/>
      <c r="B88" s="9"/>
      <c r="C88" s="9"/>
      <c r="D88" s="9"/>
      <c r="E88" s="9"/>
      <c r="F88" s="195"/>
      <c r="G88" s="189"/>
      <c r="H88" s="109"/>
      <c r="I88" s="9"/>
    </row>
    <row r="89" spans="1:9" ht="12.75">
      <c r="A89" s="63"/>
      <c r="B89" s="9"/>
      <c r="C89" s="9"/>
      <c r="D89" s="9"/>
      <c r="E89" s="9"/>
      <c r="F89" s="195"/>
      <c r="G89" s="189"/>
      <c r="H89" s="189"/>
      <c r="I89" s="9"/>
    </row>
    <row r="90" spans="1:9" ht="12.75">
      <c r="A90" s="63"/>
      <c r="B90" s="9"/>
      <c r="C90" s="9"/>
      <c r="D90" s="9"/>
      <c r="E90" s="9"/>
      <c r="F90" s="195"/>
      <c r="G90" s="189"/>
      <c r="H90" s="189"/>
      <c r="I90" s="9"/>
    </row>
    <row r="91" spans="1:9" ht="12.75">
      <c r="A91" s="63"/>
      <c r="B91" s="9"/>
      <c r="C91" s="9"/>
      <c r="D91" s="9"/>
      <c r="E91" s="9"/>
      <c r="F91" s="195"/>
      <c r="G91" s="189"/>
      <c r="H91" s="189"/>
      <c r="I91" s="9"/>
    </row>
    <row r="92" spans="1:9" ht="12.75">
      <c r="A92" s="63"/>
      <c r="B92" s="9"/>
      <c r="C92" s="9"/>
      <c r="D92" s="9"/>
      <c r="E92" s="9"/>
      <c r="F92" s="195"/>
      <c r="G92" s="189"/>
      <c r="H92" s="189"/>
      <c r="I92" s="9"/>
    </row>
    <row r="93" spans="1:9" ht="12.75">
      <c r="A93" s="63"/>
      <c r="B93" s="9"/>
      <c r="C93" s="9"/>
      <c r="D93" s="9"/>
      <c r="E93" s="9"/>
      <c r="F93" s="195"/>
      <c r="G93" s="189"/>
      <c r="H93" s="189"/>
      <c r="I93" s="9"/>
    </row>
    <row r="94" spans="1:9" ht="12.75">
      <c r="A94" s="63"/>
      <c r="B94" s="9"/>
      <c r="C94" s="9"/>
      <c r="D94" s="9"/>
      <c r="E94" s="9"/>
      <c r="F94" s="195"/>
      <c r="G94" s="189"/>
      <c r="H94" s="189"/>
      <c r="I94" s="9"/>
    </row>
    <row r="95" spans="1:9" ht="12.75">
      <c r="A95" s="63"/>
      <c r="B95" s="9"/>
      <c r="C95" s="9"/>
      <c r="D95" s="9"/>
      <c r="E95" s="9"/>
      <c r="F95" s="195"/>
      <c r="G95" s="189"/>
      <c r="H95" s="189"/>
      <c r="I95" s="9"/>
    </row>
    <row r="96" spans="1:9" ht="12.75">
      <c r="A96" s="63"/>
      <c r="B96" s="9"/>
      <c r="C96" s="9"/>
      <c r="D96" s="9"/>
      <c r="E96" s="9"/>
      <c r="F96" s="195"/>
      <c r="G96" s="189"/>
      <c r="H96" s="189"/>
      <c r="I96" s="9"/>
    </row>
    <row r="97" spans="1:9" ht="12.75">
      <c r="A97" s="63"/>
      <c r="B97" s="9"/>
      <c r="C97" s="9"/>
      <c r="D97" s="9"/>
      <c r="E97" s="9"/>
      <c r="F97" s="195"/>
      <c r="G97" s="189"/>
      <c r="H97" s="189"/>
      <c r="I97" s="9"/>
    </row>
    <row r="98" spans="1:9" ht="12.75">
      <c r="A98" s="63"/>
      <c r="B98" s="9"/>
      <c r="C98" s="9"/>
      <c r="D98" s="9"/>
      <c r="E98" s="9"/>
      <c r="F98" s="195"/>
      <c r="G98" s="189"/>
      <c r="H98" s="189"/>
      <c r="I98" s="9"/>
    </row>
    <row r="99" spans="1:9" ht="12.75">
      <c r="A99" s="63"/>
      <c r="B99" s="9"/>
      <c r="C99" s="9"/>
      <c r="D99" s="9"/>
      <c r="E99" s="9"/>
      <c r="F99" s="195"/>
      <c r="G99" s="189"/>
      <c r="H99" s="189"/>
      <c r="I99" s="9"/>
    </row>
    <row r="100" spans="1:9" ht="12.75">
      <c r="A100" s="63"/>
      <c r="B100" s="9"/>
      <c r="C100" s="9"/>
      <c r="D100" s="9"/>
      <c r="E100" s="9"/>
      <c r="F100" s="195"/>
      <c r="G100" s="189"/>
      <c r="H100" s="189"/>
      <c r="I100" s="9"/>
    </row>
    <row r="101" spans="1:9" ht="12.75">
      <c r="A101" s="63"/>
      <c r="B101" s="9"/>
      <c r="C101" s="9"/>
      <c r="D101" s="9"/>
      <c r="E101" s="9"/>
      <c r="F101" s="195"/>
      <c r="G101" s="189"/>
      <c r="H101" s="189"/>
      <c r="I101" s="9"/>
    </row>
    <row r="102" spans="1:9" ht="12.75">
      <c r="A102" s="63"/>
      <c r="B102" s="9"/>
      <c r="C102" s="9"/>
      <c r="D102" s="9"/>
      <c r="E102" s="9"/>
      <c r="F102" s="195"/>
      <c r="G102" s="189"/>
      <c r="H102" s="189"/>
      <c r="I102" s="9"/>
    </row>
    <row r="103" spans="1:9" ht="12.75">
      <c r="A103" s="63"/>
      <c r="B103" s="9"/>
      <c r="C103" s="9"/>
      <c r="D103" s="9"/>
      <c r="E103" s="9"/>
      <c r="F103" s="195"/>
      <c r="G103" s="189"/>
      <c r="H103" s="189"/>
      <c r="I103" s="9"/>
    </row>
    <row r="104" spans="1:9" ht="12.75">
      <c r="A104" s="63"/>
      <c r="B104" s="9"/>
      <c r="C104" s="9"/>
      <c r="D104" s="9"/>
      <c r="E104" s="9"/>
      <c r="F104" s="195"/>
      <c r="G104" s="189"/>
      <c r="H104" s="189"/>
      <c r="I104" s="9"/>
    </row>
    <row r="105" spans="1:9" ht="12.75">
      <c r="A105" s="63"/>
      <c r="B105" s="9"/>
      <c r="C105" s="9"/>
      <c r="D105" s="9"/>
      <c r="E105" s="9"/>
      <c r="F105" s="195"/>
      <c r="G105" s="189"/>
      <c r="H105" s="189"/>
      <c r="I105" s="9"/>
    </row>
    <row r="106" spans="1:9" ht="12.75">
      <c r="A106" s="63"/>
      <c r="B106" s="9"/>
      <c r="C106" s="9"/>
      <c r="D106" s="9"/>
      <c r="E106" s="9"/>
      <c r="F106" s="195"/>
      <c r="G106" s="189"/>
      <c r="H106" s="189"/>
      <c r="I106" s="9"/>
    </row>
    <row r="107" spans="1:9" ht="12.75">
      <c r="A107" s="63"/>
      <c r="B107" s="9"/>
      <c r="C107" s="9"/>
      <c r="D107" s="9"/>
      <c r="E107" s="9"/>
      <c r="F107" s="195"/>
      <c r="G107" s="189"/>
      <c r="H107" s="189"/>
      <c r="I107" s="9"/>
    </row>
    <row r="108" spans="1:9" ht="12.75">
      <c r="A108" s="63"/>
      <c r="B108" s="9"/>
      <c r="C108" s="9"/>
      <c r="D108" s="9"/>
      <c r="E108" s="9"/>
      <c r="F108" s="195"/>
      <c r="G108" s="189"/>
      <c r="H108" s="189"/>
      <c r="I108" s="9"/>
    </row>
    <row r="109" spans="1:9" ht="12.75">
      <c r="A109" s="63"/>
      <c r="B109" s="9"/>
      <c r="C109" s="9"/>
      <c r="D109" s="9"/>
      <c r="E109" s="9"/>
      <c r="F109" s="189"/>
      <c r="G109" s="189"/>
      <c r="H109" s="189"/>
      <c r="I109" s="9"/>
    </row>
    <row r="110" spans="1:9" ht="12.75">
      <c r="A110" s="63"/>
      <c r="B110" s="9"/>
      <c r="C110" s="9"/>
      <c r="D110" s="9"/>
      <c r="E110" s="9"/>
      <c r="F110" s="189"/>
      <c r="G110" s="189"/>
      <c r="H110" s="189"/>
      <c r="I110" s="9"/>
    </row>
    <row r="111" spans="1:9" ht="12.75">
      <c r="A111" s="63"/>
      <c r="B111" s="9"/>
      <c r="C111" s="9"/>
      <c r="D111" s="9"/>
      <c r="E111" s="9"/>
      <c r="F111" s="189"/>
      <c r="G111" s="189"/>
      <c r="H111" s="189"/>
      <c r="I111" s="9"/>
    </row>
    <row r="112" spans="1:9" ht="12.75">
      <c r="A112" s="63"/>
      <c r="B112" s="9"/>
      <c r="C112" s="9"/>
      <c r="D112" s="9"/>
      <c r="E112" s="9"/>
      <c r="F112" s="189"/>
      <c r="G112" s="189"/>
      <c r="H112" s="189"/>
      <c r="I112" s="9"/>
    </row>
    <row r="113" spans="1:9" ht="12.75">
      <c r="A113" s="63"/>
      <c r="B113" s="9"/>
      <c r="C113" s="9"/>
      <c r="D113" s="9"/>
      <c r="E113" s="9"/>
      <c r="F113" s="189"/>
      <c r="G113" s="189"/>
      <c r="H113" s="189"/>
      <c r="I113" s="9"/>
    </row>
    <row r="114" spans="1:9" ht="12.75">
      <c r="A114" s="63"/>
      <c r="B114" s="9"/>
      <c r="C114" s="9"/>
      <c r="D114" s="9"/>
      <c r="E114" s="9"/>
      <c r="F114" s="189"/>
      <c r="G114" s="189"/>
      <c r="H114" s="189"/>
      <c r="I114" s="9"/>
    </row>
    <row r="115" spans="1:9" ht="12.75">
      <c r="A115" s="63"/>
      <c r="B115" s="9"/>
      <c r="C115" s="9"/>
      <c r="D115" s="9"/>
      <c r="E115" s="9"/>
      <c r="F115" s="189"/>
      <c r="G115" s="189"/>
      <c r="H115" s="189"/>
      <c r="I115" s="9"/>
    </row>
    <row r="116" spans="1:9" ht="12.75">
      <c r="A116" s="63"/>
      <c r="B116" s="9"/>
      <c r="C116" s="9"/>
      <c r="D116" s="9"/>
      <c r="E116" s="9"/>
      <c r="F116" s="189"/>
      <c r="G116" s="189"/>
      <c r="H116" s="189"/>
      <c r="I116" s="9"/>
    </row>
    <row r="117" spans="1:9" ht="12.75">
      <c r="A117" s="63"/>
      <c r="B117" s="9"/>
      <c r="C117" s="9"/>
      <c r="D117" s="9"/>
      <c r="E117" s="9"/>
      <c r="F117" s="189"/>
      <c r="G117" s="189"/>
      <c r="H117" s="189"/>
      <c r="I117" s="9"/>
    </row>
    <row r="118" spans="1:9" ht="12.75">
      <c r="A118" s="63"/>
      <c r="B118" s="9"/>
      <c r="C118" s="9"/>
      <c r="D118" s="9"/>
      <c r="E118" s="9"/>
      <c r="F118" s="189"/>
      <c r="G118" s="189"/>
      <c r="H118" s="189"/>
      <c r="I118" s="9"/>
    </row>
    <row r="119" spans="1:9" ht="12.75">
      <c r="A119" s="63"/>
      <c r="B119" s="9"/>
      <c r="C119" s="9"/>
      <c r="D119" s="9"/>
      <c r="E119" s="9"/>
      <c r="F119" s="189"/>
      <c r="G119" s="189"/>
      <c r="H119" s="189"/>
      <c r="I119" s="9"/>
    </row>
    <row r="120" spans="1:9" ht="12.75">
      <c r="A120" s="63"/>
      <c r="B120" s="9"/>
      <c r="C120" s="9"/>
      <c r="D120" s="9"/>
      <c r="E120" s="9"/>
      <c r="F120" s="189"/>
      <c r="G120" s="189"/>
      <c r="H120" s="189"/>
      <c r="I120" s="9"/>
    </row>
    <row r="121" spans="1:9" ht="12.75">
      <c r="A121" s="63"/>
      <c r="B121" s="9"/>
      <c r="C121" s="9"/>
      <c r="D121" s="9"/>
      <c r="E121" s="9"/>
      <c r="F121" s="189"/>
      <c r="G121" s="189"/>
      <c r="H121" s="189"/>
      <c r="I121" s="9"/>
    </row>
    <row r="122" spans="1:9" ht="12.75">
      <c r="A122" s="63"/>
      <c r="B122" s="9"/>
      <c r="C122" s="9"/>
      <c r="D122" s="9"/>
      <c r="E122" s="9"/>
      <c r="F122" s="189"/>
      <c r="G122" s="189"/>
      <c r="H122" s="189"/>
      <c r="I122" s="9"/>
    </row>
    <row r="123" spans="1:9" ht="12.75">
      <c r="A123" s="63"/>
      <c r="B123" s="9"/>
      <c r="C123" s="9"/>
      <c r="D123" s="9"/>
      <c r="E123" s="9"/>
      <c r="F123" s="189"/>
      <c r="G123" s="189"/>
      <c r="H123" s="189"/>
      <c r="I123" s="9"/>
    </row>
    <row r="124" spans="1:9" ht="12.75">
      <c r="A124" s="63"/>
      <c r="B124" s="9"/>
      <c r="C124" s="9"/>
      <c r="D124" s="9"/>
      <c r="E124" s="9"/>
      <c r="F124" s="189"/>
      <c r="G124" s="189"/>
      <c r="H124" s="189"/>
      <c r="I124" s="9"/>
    </row>
    <row r="125" spans="1:9" ht="12.75">
      <c r="A125" s="63"/>
      <c r="B125" s="9"/>
      <c r="C125" s="9"/>
      <c r="D125" s="9"/>
      <c r="E125" s="9"/>
      <c r="F125" s="189"/>
      <c r="G125" s="189"/>
      <c r="H125" s="189"/>
      <c r="I125" s="9"/>
    </row>
    <row r="126" spans="1:9" ht="12.75">
      <c r="A126" s="63"/>
      <c r="B126" s="9"/>
      <c r="C126" s="9"/>
      <c r="D126" s="9"/>
      <c r="E126" s="9"/>
      <c r="F126" s="189"/>
      <c r="G126" s="189"/>
      <c r="H126" s="189"/>
      <c r="I126" s="9"/>
    </row>
    <row r="127" spans="1:9" ht="12.75">
      <c r="A127" s="63"/>
      <c r="B127" s="9"/>
      <c r="C127" s="9"/>
      <c r="D127" s="9"/>
      <c r="E127" s="9"/>
      <c r="F127" s="189"/>
      <c r="G127" s="189"/>
      <c r="H127" s="189"/>
      <c r="I127" s="9"/>
    </row>
    <row r="128" spans="1:9" ht="12.75">
      <c r="A128" s="63"/>
      <c r="B128" s="9"/>
      <c r="C128" s="9"/>
      <c r="D128" s="9"/>
      <c r="E128" s="9"/>
      <c r="F128" s="189"/>
      <c r="G128" s="189"/>
      <c r="H128" s="189"/>
      <c r="I128" s="9"/>
    </row>
    <row r="129" spans="1:9" ht="12.75">
      <c r="A129" s="63"/>
      <c r="B129" s="9"/>
      <c r="C129" s="9"/>
      <c r="D129" s="9"/>
      <c r="E129" s="9"/>
      <c r="F129" s="189"/>
      <c r="G129" s="189"/>
      <c r="H129" s="189"/>
      <c r="I129" s="9"/>
    </row>
    <row r="130" spans="1:9" ht="12.75">
      <c r="A130" s="63"/>
      <c r="B130" s="9"/>
      <c r="C130" s="9"/>
      <c r="D130" s="9"/>
      <c r="E130" s="9"/>
      <c r="F130" s="189"/>
      <c r="G130" s="189"/>
      <c r="H130" s="189"/>
      <c r="I130" s="9"/>
    </row>
    <row r="131" spans="1:9" ht="12.75">
      <c r="A131" s="63"/>
      <c r="B131" s="9"/>
      <c r="C131" s="9"/>
      <c r="D131" s="9"/>
      <c r="E131" s="9"/>
      <c r="F131" s="189"/>
      <c r="G131" s="189"/>
      <c r="H131" s="189"/>
      <c r="I131" s="9"/>
    </row>
    <row r="132" spans="1:9" ht="12.75">
      <c r="A132" s="63"/>
      <c r="B132" s="9"/>
      <c r="C132" s="9"/>
      <c r="D132" s="9"/>
      <c r="E132" s="9"/>
      <c r="F132" s="189"/>
      <c r="G132" s="189"/>
      <c r="H132" s="189"/>
      <c r="I132" s="9"/>
    </row>
    <row r="133" spans="1:9" ht="12.75">
      <c r="A133" s="63"/>
      <c r="B133" s="9"/>
      <c r="C133" s="9"/>
      <c r="D133" s="9"/>
      <c r="E133" s="9"/>
      <c r="F133" s="189"/>
      <c r="G133" s="189"/>
      <c r="H133" s="189"/>
      <c r="I133" s="9"/>
    </row>
    <row r="134" spans="1:9" ht="12.75">
      <c r="A134" s="63"/>
      <c r="B134" s="9"/>
      <c r="C134" s="9"/>
      <c r="D134" s="9"/>
      <c r="E134" s="9"/>
      <c r="F134" s="189"/>
      <c r="G134" s="189"/>
      <c r="H134" s="189"/>
      <c r="I134" s="9"/>
    </row>
    <row r="135" spans="1:9" ht="12.75">
      <c r="A135" s="63"/>
      <c r="B135" s="9"/>
      <c r="C135" s="9"/>
      <c r="D135" s="9"/>
      <c r="E135" s="9"/>
      <c r="F135" s="189"/>
      <c r="G135" s="189"/>
      <c r="H135" s="189"/>
      <c r="I135" s="9"/>
    </row>
    <row r="136" spans="1:9" ht="12.75">
      <c r="A136" s="63"/>
      <c r="B136" s="9"/>
      <c r="C136" s="9"/>
      <c r="D136" s="9"/>
      <c r="E136" s="9"/>
      <c r="F136" s="189"/>
      <c r="G136" s="189"/>
      <c r="H136" s="189"/>
      <c r="I136" s="9"/>
    </row>
    <row r="137" spans="1:9" ht="12.75">
      <c r="A137" s="63"/>
      <c r="B137" s="9"/>
      <c r="C137" s="9"/>
      <c r="D137" s="9"/>
      <c r="E137" s="9"/>
      <c r="F137" s="189"/>
      <c r="G137" s="189"/>
      <c r="H137" s="189"/>
      <c r="I137" s="9"/>
    </row>
    <row r="138" spans="1:9" ht="12.75">
      <c r="A138" s="63"/>
      <c r="B138" s="9"/>
      <c r="C138" s="9"/>
      <c r="D138" s="9"/>
      <c r="E138" s="9"/>
      <c r="F138" s="189"/>
      <c r="G138" s="189"/>
      <c r="H138" s="189"/>
      <c r="I138" s="9"/>
    </row>
    <row r="139" spans="1:9" ht="12.75">
      <c r="A139" s="63"/>
      <c r="B139" s="9"/>
      <c r="C139" s="9"/>
      <c r="D139" s="9"/>
      <c r="E139" s="9"/>
      <c r="F139" s="189"/>
      <c r="G139" s="189"/>
      <c r="H139" s="189"/>
      <c r="I139" s="9"/>
    </row>
    <row r="140" spans="1:9" ht="12.75">
      <c r="A140" s="63"/>
      <c r="B140" s="9"/>
      <c r="C140" s="9"/>
      <c r="D140" s="9"/>
      <c r="E140" s="9"/>
      <c r="F140" s="189"/>
      <c r="G140" s="189"/>
      <c r="H140" s="189"/>
      <c r="I140" s="9"/>
    </row>
    <row r="141" spans="1:9" ht="12.75">
      <c r="A141" s="63"/>
      <c r="B141" s="9"/>
      <c r="C141" s="9"/>
      <c r="D141" s="9"/>
      <c r="E141" s="9"/>
      <c r="F141" s="189"/>
      <c r="G141" s="189"/>
      <c r="H141" s="189"/>
      <c r="I141" s="9"/>
    </row>
    <row r="142" spans="1:9" ht="12.75">
      <c r="A142" s="63"/>
      <c r="B142" s="9"/>
      <c r="C142" s="9"/>
      <c r="D142" s="9"/>
      <c r="E142" s="9"/>
      <c r="F142" s="189"/>
      <c r="G142" s="189"/>
      <c r="H142" s="189"/>
      <c r="I142" s="9"/>
    </row>
    <row r="143" spans="1:9" ht="12.75">
      <c r="A143" s="63"/>
      <c r="B143" s="9"/>
      <c r="C143" s="9"/>
      <c r="D143" s="9"/>
      <c r="E143" s="9"/>
      <c r="F143" s="189"/>
      <c r="G143" s="189"/>
      <c r="H143" s="189"/>
      <c r="I143" s="9"/>
    </row>
    <row r="144" spans="1:9" ht="12.75">
      <c r="A144" s="63"/>
      <c r="B144" s="9"/>
      <c r="C144" s="9"/>
      <c r="D144" s="9"/>
      <c r="E144" s="9"/>
      <c r="F144" s="189"/>
      <c r="G144" s="189"/>
      <c r="H144" s="189"/>
      <c r="I144" s="9"/>
    </row>
    <row r="145" spans="1:9" ht="12.75">
      <c r="A145" s="63"/>
      <c r="B145" s="9"/>
      <c r="C145" s="9"/>
      <c r="D145" s="9"/>
      <c r="E145" s="9"/>
      <c r="F145" s="189"/>
      <c r="G145" s="189"/>
      <c r="H145" s="189"/>
      <c r="I145" s="9"/>
    </row>
    <row r="146" spans="1:9" ht="12.75">
      <c r="A146" s="63"/>
      <c r="B146" s="9"/>
      <c r="C146" s="9"/>
      <c r="D146" s="9"/>
      <c r="E146" s="9"/>
      <c r="F146" s="189"/>
      <c r="G146" s="189"/>
      <c r="H146" s="189"/>
      <c r="I146" s="9"/>
    </row>
    <row r="147" spans="1:9" ht="12.75">
      <c r="A147" s="63"/>
      <c r="B147" s="9"/>
      <c r="C147" s="9"/>
      <c r="D147" s="9"/>
      <c r="E147" s="9"/>
      <c r="F147" s="189"/>
      <c r="G147" s="189"/>
      <c r="H147" s="189"/>
      <c r="I147" s="9"/>
    </row>
    <row r="148" spans="1:9" ht="12.75">
      <c r="A148" s="63"/>
      <c r="B148" s="9"/>
      <c r="C148" s="9"/>
      <c r="D148" s="9"/>
      <c r="E148" s="9"/>
      <c r="F148" s="189"/>
      <c r="G148" s="189"/>
      <c r="H148" s="189"/>
      <c r="I148" s="9"/>
    </row>
    <row r="149" spans="1:9" ht="12.75">
      <c r="A149" s="63"/>
      <c r="B149" s="9"/>
      <c r="C149" s="9"/>
      <c r="D149" s="9"/>
      <c r="E149" s="9"/>
      <c r="F149" s="189"/>
      <c r="G149" s="189"/>
      <c r="H149" s="189"/>
      <c r="I149" s="9"/>
    </row>
    <row r="150" spans="1:9" ht="12.75">
      <c r="A150" s="63"/>
      <c r="B150" s="57"/>
      <c r="D150" s="60"/>
      <c r="E150" s="57"/>
      <c r="F150" s="172"/>
      <c r="G150" s="172"/>
      <c r="H150" s="172"/>
      <c r="I150" s="57"/>
    </row>
    <row r="151" spans="1:9" ht="12.75">
      <c r="A151" s="63"/>
      <c r="B151" s="57"/>
      <c r="D151" s="60"/>
      <c r="E151" s="57"/>
      <c r="F151" s="172"/>
      <c r="G151" s="172"/>
      <c r="H151" s="172"/>
      <c r="I151" s="57"/>
    </row>
    <row r="152" spans="1:9" ht="12.75">
      <c r="A152" s="63"/>
      <c r="B152" s="57"/>
      <c r="D152" s="60"/>
      <c r="E152" s="57"/>
      <c r="F152" s="172"/>
      <c r="G152" s="172"/>
      <c r="H152" s="172"/>
      <c r="I152" s="57"/>
    </row>
    <row r="153" spans="1:9" ht="12.75">
      <c r="A153" s="63"/>
      <c r="B153" s="57"/>
      <c r="D153" s="60"/>
      <c r="E153" s="57"/>
      <c r="F153" s="172"/>
      <c r="G153" s="172"/>
      <c r="H153" s="172"/>
      <c r="I153" s="57"/>
    </row>
    <row r="154" spans="1:9" ht="12.75">
      <c r="A154" s="63"/>
      <c r="B154" s="57"/>
      <c r="D154" s="60"/>
      <c r="E154" s="57"/>
      <c r="F154" s="172"/>
      <c r="G154" s="172"/>
      <c r="H154" s="172"/>
      <c r="I154" s="57"/>
    </row>
    <row r="155" spans="1:9" ht="12.75">
      <c r="A155" s="63"/>
      <c r="B155" s="57"/>
      <c r="D155" s="60"/>
      <c r="E155" s="57"/>
      <c r="F155" s="172"/>
      <c r="G155" s="172"/>
      <c r="H155" s="172"/>
      <c r="I155" s="57"/>
    </row>
    <row r="156" spans="1:9" ht="12.75">
      <c r="A156" s="63"/>
      <c r="B156" s="57"/>
      <c r="D156" s="60"/>
      <c r="E156" s="57"/>
      <c r="F156" s="172"/>
      <c r="G156" s="172"/>
      <c r="H156" s="172"/>
      <c r="I156" s="57"/>
    </row>
    <row r="157" spans="1:9" ht="12.75">
      <c r="A157" s="63"/>
      <c r="B157" s="57"/>
      <c r="D157" s="60"/>
      <c r="E157" s="57"/>
      <c r="F157" s="172"/>
      <c r="G157" s="172"/>
      <c r="H157" s="172"/>
      <c r="I157" s="57"/>
    </row>
    <row r="158" spans="1:9" ht="12.75">
      <c r="A158" s="63"/>
      <c r="B158" s="57"/>
      <c r="D158" s="60"/>
      <c r="E158" s="57"/>
      <c r="F158" s="172"/>
      <c r="G158" s="172"/>
      <c r="H158" s="172"/>
      <c r="I158" s="57"/>
    </row>
    <row r="159" spans="1:9" ht="12.75">
      <c r="A159" s="63"/>
      <c r="B159" s="57"/>
      <c r="D159" s="60"/>
      <c r="E159" s="57"/>
      <c r="F159" s="172"/>
      <c r="G159" s="172"/>
      <c r="H159" s="172"/>
      <c r="I159" s="57"/>
    </row>
    <row r="160" spans="1:9" ht="12.75">
      <c r="A160" s="63"/>
      <c r="B160" s="57"/>
      <c r="D160" s="60"/>
      <c r="E160" s="57"/>
      <c r="F160" s="172"/>
      <c r="G160" s="172"/>
      <c r="H160" s="172"/>
      <c r="I160" s="57"/>
    </row>
    <row r="161" spans="1:9" ht="12.75">
      <c r="A161" s="63"/>
      <c r="B161" s="57"/>
      <c r="D161" s="60"/>
      <c r="E161" s="57"/>
      <c r="F161" s="172"/>
      <c r="G161" s="172"/>
      <c r="H161" s="172"/>
      <c r="I161" s="57"/>
    </row>
    <row r="162" spans="1:9" ht="12.75">
      <c r="A162" s="63"/>
      <c r="B162" s="57"/>
      <c r="D162" s="60"/>
      <c r="E162" s="57"/>
      <c r="F162" s="172"/>
      <c r="G162" s="172"/>
      <c r="H162" s="172"/>
      <c r="I162" s="57"/>
    </row>
    <row r="163" spans="1:9" ht="12.75">
      <c r="A163" s="63"/>
      <c r="B163" s="57"/>
      <c r="D163" s="60"/>
      <c r="E163" s="57"/>
      <c r="F163" s="172"/>
      <c r="G163" s="172"/>
      <c r="H163" s="172"/>
      <c r="I163" s="57"/>
    </row>
    <row r="164" spans="1:9" ht="12.75">
      <c r="A164" s="63"/>
      <c r="B164" s="57"/>
      <c r="D164" s="60"/>
      <c r="E164" s="57"/>
      <c r="F164" s="172"/>
      <c r="G164" s="172"/>
      <c r="H164" s="172"/>
      <c r="I164" s="57"/>
    </row>
    <row r="165" spans="1:9" ht="12.75">
      <c r="A165" s="63"/>
      <c r="B165" s="57"/>
      <c r="D165" s="60"/>
      <c r="E165" s="57"/>
      <c r="F165" s="172"/>
      <c r="G165" s="172"/>
      <c r="H165" s="172"/>
      <c r="I165" s="57"/>
    </row>
    <row r="166" spans="1:9" ht="12.75">
      <c r="A166" s="63"/>
      <c r="B166" s="57"/>
      <c r="D166" s="60"/>
      <c r="E166" s="57"/>
      <c r="F166" s="172"/>
      <c r="G166" s="172"/>
      <c r="H166" s="172"/>
      <c r="I166" s="57"/>
    </row>
    <row r="167" spans="1:9" ht="12.75">
      <c r="A167" s="63"/>
      <c r="B167" s="57"/>
      <c r="D167" s="60"/>
      <c r="E167" s="57"/>
      <c r="F167" s="172"/>
      <c r="G167" s="172"/>
      <c r="H167" s="172"/>
      <c r="I167" s="57"/>
    </row>
    <row r="168" spans="1:9" ht="12.75">
      <c r="A168" s="63"/>
      <c r="B168" s="57"/>
      <c r="D168" s="60"/>
      <c r="E168" s="57"/>
      <c r="F168" s="172"/>
      <c r="G168" s="172"/>
      <c r="H168" s="172"/>
      <c r="I168" s="57"/>
    </row>
    <row r="169" spans="1:9" ht="12.75">
      <c r="A169" s="63"/>
      <c r="B169" s="57"/>
      <c r="D169" s="60"/>
      <c r="E169" s="57"/>
      <c r="F169" s="172"/>
      <c r="G169" s="172"/>
      <c r="H169" s="172"/>
      <c r="I169" s="57"/>
    </row>
    <row r="170" spans="1:9" ht="12.75">
      <c r="A170" s="63"/>
      <c r="B170" s="57"/>
      <c r="D170" s="60"/>
      <c r="E170" s="57"/>
      <c r="F170" s="172"/>
      <c r="G170" s="172"/>
      <c r="H170" s="172"/>
      <c r="I170" s="57"/>
    </row>
    <row r="171" spans="1:9" ht="12.75">
      <c r="A171" s="63"/>
      <c r="B171" s="57"/>
      <c r="D171" s="60"/>
      <c r="E171" s="57"/>
      <c r="F171" s="172"/>
      <c r="G171" s="172"/>
      <c r="H171" s="172"/>
      <c r="I171" s="57"/>
    </row>
    <row r="172" spans="1:9" ht="12.75">
      <c r="A172" s="63"/>
      <c r="B172" s="57"/>
      <c r="D172" s="60"/>
      <c r="E172" s="57"/>
      <c r="F172" s="172"/>
      <c r="G172" s="172"/>
      <c r="H172" s="172"/>
      <c r="I172" s="57"/>
    </row>
    <row r="173" spans="1:9" ht="12.75">
      <c r="A173" s="63"/>
      <c r="B173" s="57"/>
      <c r="D173" s="60"/>
      <c r="E173" s="57"/>
      <c r="F173" s="172"/>
      <c r="G173" s="172"/>
      <c r="H173" s="172"/>
      <c r="I173" s="57"/>
    </row>
    <row r="174" spans="1:9" ht="12.75">
      <c r="A174" s="63"/>
      <c r="B174" s="57"/>
      <c r="D174" s="60"/>
      <c r="E174" s="57"/>
      <c r="F174" s="172"/>
      <c r="G174" s="172"/>
      <c r="H174" s="172"/>
      <c r="I174" s="57"/>
    </row>
    <row r="175" spans="1:9" ht="12.75">
      <c r="A175" s="63"/>
      <c r="B175" s="57"/>
      <c r="D175" s="60"/>
      <c r="E175" s="57"/>
      <c r="F175" s="172"/>
      <c r="G175" s="172"/>
      <c r="H175" s="172"/>
      <c r="I175" s="57"/>
    </row>
    <row r="176" spans="1:9" ht="12.75">
      <c r="A176" s="63"/>
      <c r="B176" s="57"/>
      <c r="D176" s="60"/>
      <c r="E176" s="57"/>
      <c r="F176" s="172"/>
      <c r="G176" s="172"/>
      <c r="H176" s="172"/>
      <c r="I176" s="57"/>
    </row>
    <row r="177" spans="1:9" ht="12.75">
      <c r="A177" s="63"/>
      <c r="B177" s="57"/>
      <c r="D177" s="60"/>
      <c r="E177" s="57"/>
      <c r="F177" s="172"/>
      <c r="G177" s="172"/>
      <c r="H177" s="172"/>
      <c r="I177" s="57"/>
    </row>
    <row r="178" spans="1:9" ht="12.75">
      <c r="A178" s="63"/>
      <c r="B178" s="57"/>
      <c r="D178" s="60"/>
      <c r="E178" s="57"/>
      <c r="F178" s="172"/>
      <c r="G178" s="172"/>
      <c r="H178" s="172"/>
      <c r="I178" s="57"/>
    </row>
    <row r="179" spans="1:9" ht="12.75">
      <c r="A179" s="63"/>
      <c r="B179" s="57"/>
      <c r="D179" s="60"/>
      <c r="E179" s="57"/>
      <c r="F179" s="172"/>
      <c r="G179" s="172"/>
      <c r="H179" s="172"/>
      <c r="I179" s="57"/>
    </row>
    <row r="180" spans="1:9" ht="12.75">
      <c r="A180" s="63"/>
      <c r="B180" s="57"/>
      <c r="D180" s="60"/>
      <c r="E180" s="57"/>
      <c r="F180" s="172"/>
      <c r="G180" s="172"/>
      <c r="H180" s="172"/>
      <c r="I180" s="57"/>
    </row>
    <row r="181" spans="1:9" ht="12.75">
      <c r="A181" s="63"/>
      <c r="B181" s="57"/>
      <c r="D181" s="60"/>
      <c r="E181" s="57"/>
      <c r="F181" s="172"/>
      <c r="G181" s="172"/>
      <c r="H181" s="172"/>
      <c r="I181" s="57"/>
    </row>
    <row r="182" spans="1:9" ht="12.75">
      <c r="A182" s="63"/>
      <c r="B182" s="57"/>
      <c r="D182" s="60"/>
      <c r="E182" s="57"/>
      <c r="F182" s="172"/>
      <c r="G182" s="172"/>
      <c r="H182" s="172"/>
      <c r="I182" s="57"/>
    </row>
    <row r="183" spans="1:9" ht="12.75">
      <c r="A183" s="63"/>
      <c r="B183" s="57"/>
      <c r="D183" s="60"/>
      <c r="E183" s="57"/>
      <c r="F183" s="172"/>
      <c r="G183" s="172"/>
      <c r="H183" s="172"/>
      <c r="I183" s="57"/>
    </row>
    <row r="184" spans="1:9" ht="12.75">
      <c r="A184" s="63"/>
      <c r="B184" s="57"/>
      <c r="D184" s="60"/>
      <c r="E184" s="57"/>
      <c r="F184" s="172"/>
      <c r="G184" s="172"/>
      <c r="H184" s="172"/>
      <c r="I184" s="57"/>
    </row>
    <row r="185" spans="1:9" ht="12.75">
      <c r="A185" s="63"/>
      <c r="B185" s="57"/>
      <c r="D185" s="60"/>
      <c r="E185" s="57"/>
      <c r="F185" s="172"/>
      <c r="G185" s="172"/>
      <c r="H185" s="172"/>
      <c r="I185" s="57"/>
    </row>
    <row r="186" spans="1:9" ht="12.75">
      <c r="A186" s="63"/>
      <c r="B186" s="57"/>
      <c r="D186" s="60"/>
      <c r="E186" s="57"/>
      <c r="F186" s="172"/>
      <c r="G186" s="172"/>
      <c r="H186" s="172"/>
      <c r="I186" s="57"/>
    </row>
    <row r="187" spans="1:9" ht="12.75">
      <c r="A187" s="63"/>
      <c r="B187" s="57"/>
      <c r="D187" s="60"/>
      <c r="E187" s="57"/>
      <c r="F187" s="172"/>
      <c r="G187" s="172"/>
      <c r="H187" s="172"/>
      <c r="I187" s="57"/>
    </row>
    <row r="188" spans="1:9" ht="12.75">
      <c r="A188" s="63"/>
      <c r="B188" s="57"/>
      <c r="D188" s="60"/>
      <c r="E188" s="57"/>
      <c r="F188" s="172"/>
      <c r="G188" s="172"/>
      <c r="H188" s="172"/>
      <c r="I188" s="57"/>
    </row>
    <row r="189" spans="1:9" ht="12.75">
      <c r="A189" s="63"/>
      <c r="B189" s="57"/>
      <c r="D189" s="60"/>
      <c r="E189" s="57"/>
      <c r="F189" s="172"/>
      <c r="G189" s="172"/>
      <c r="H189" s="172"/>
      <c r="I189" s="57"/>
    </row>
    <row r="190" spans="1:9" ht="12.75">
      <c r="A190" s="63"/>
      <c r="B190" s="57"/>
      <c r="D190" s="60"/>
      <c r="E190" s="57"/>
      <c r="F190" s="172"/>
      <c r="G190" s="172"/>
      <c r="H190" s="172"/>
      <c r="I190" s="57"/>
    </row>
    <row r="191" spans="1:9" ht="12.75">
      <c r="A191" s="63"/>
      <c r="B191" s="57"/>
      <c r="D191" s="60"/>
      <c r="E191" s="57"/>
      <c r="F191" s="172"/>
      <c r="G191" s="172"/>
      <c r="H191" s="172"/>
      <c r="I191" s="57"/>
    </row>
    <row r="192" spans="1:9" ht="12.75">
      <c r="A192" s="63"/>
      <c r="B192" s="57"/>
      <c r="D192" s="60"/>
      <c r="E192" s="57"/>
      <c r="F192" s="172"/>
      <c r="G192" s="172"/>
      <c r="H192" s="172"/>
      <c r="I192" s="57"/>
    </row>
    <row r="193" spans="1:9" ht="12.75">
      <c r="A193" s="63"/>
      <c r="B193" s="57"/>
      <c r="D193" s="60"/>
      <c r="E193" s="57"/>
      <c r="F193" s="172"/>
      <c r="G193" s="172"/>
      <c r="H193" s="172"/>
      <c r="I193" s="57"/>
    </row>
    <row r="194" spans="1:9" ht="12.75">
      <c r="A194" s="63"/>
      <c r="B194" s="57"/>
      <c r="D194" s="60"/>
      <c r="E194" s="57"/>
      <c r="F194" s="172"/>
      <c r="G194" s="172"/>
      <c r="H194" s="172"/>
      <c r="I194" s="57"/>
    </row>
    <row r="195" spans="1:9" ht="12.75">
      <c r="A195" s="63"/>
      <c r="B195" s="57"/>
      <c r="D195" s="60"/>
      <c r="E195" s="57"/>
      <c r="F195" s="172"/>
      <c r="G195" s="172"/>
      <c r="H195" s="172"/>
      <c r="I195" s="57"/>
    </row>
    <row r="196" spans="1:9" ht="12.75">
      <c r="A196" s="63"/>
      <c r="B196" s="57"/>
      <c r="D196" s="60"/>
      <c r="E196" s="57"/>
      <c r="F196" s="172"/>
      <c r="G196" s="172"/>
      <c r="H196" s="172"/>
      <c r="I196" s="57"/>
    </row>
    <row r="197" spans="1:9" ht="12.75">
      <c r="A197" s="63"/>
      <c r="B197" s="57"/>
      <c r="D197" s="60"/>
      <c r="E197" s="57"/>
      <c r="F197" s="172"/>
      <c r="G197" s="172"/>
      <c r="H197" s="172"/>
      <c r="I197" s="57"/>
    </row>
    <row r="198" spans="1:9" ht="12.75">
      <c r="A198" s="63"/>
      <c r="B198" s="57"/>
      <c r="D198" s="60"/>
      <c r="E198" s="57"/>
      <c r="F198" s="172"/>
      <c r="G198" s="172"/>
      <c r="H198" s="172"/>
      <c r="I198" s="57"/>
    </row>
    <row r="199" spans="1:9" ht="12.75">
      <c r="A199" s="63"/>
      <c r="B199" s="57"/>
      <c r="D199" s="60"/>
      <c r="E199" s="57"/>
      <c r="F199" s="172"/>
      <c r="G199" s="172"/>
      <c r="H199" s="172"/>
      <c r="I199" s="57"/>
    </row>
    <row r="200" spans="1:9" ht="12.75">
      <c r="A200" s="63"/>
      <c r="B200" s="57"/>
      <c r="D200" s="60"/>
      <c r="E200" s="57"/>
      <c r="F200" s="172"/>
      <c r="G200" s="172"/>
      <c r="H200" s="172"/>
      <c r="I200" s="57"/>
    </row>
    <row r="201" spans="1:9" ht="12.75">
      <c r="A201" s="63"/>
      <c r="B201" s="57"/>
      <c r="D201" s="60"/>
      <c r="E201" s="57"/>
      <c r="F201" s="172"/>
      <c r="G201" s="172"/>
      <c r="H201" s="172"/>
      <c r="I201" s="57"/>
    </row>
    <row r="202" spans="1:9" ht="12.75">
      <c r="A202" s="63"/>
      <c r="B202" s="57"/>
      <c r="D202" s="60"/>
      <c r="E202" s="57"/>
      <c r="F202" s="172"/>
      <c r="G202" s="172"/>
      <c r="H202" s="172"/>
      <c r="I202" s="57"/>
    </row>
    <row r="203" spans="1:9" ht="12.75">
      <c r="A203" s="63"/>
      <c r="B203" s="57"/>
      <c r="D203" s="60"/>
      <c r="E203" s="57"/>
      <c r="F203" s="172"/>
      <c r="G203" s="172"/>
      <c r="H203" s="172"/>
      <c r="I203" s="57"/>
    </row>
    <row r="204" spans="1:9" ht="12.75">
      <c r="A204" s="63"/>
      <c r="B204" s="57"/>
      <c r="D204" s="60"/>
      <c r="E204" s="57"/>
      <c r="F204" s="172"/>
      <c r="G204" s="172"/>
      <c r="H204" s="172"/>
      <c r="I204" s="57"/>
    </row>
    <row r="205" spans="1:9" ht="12.75">
      <c r="A205" s="63"/>
      <c r="B205" s="57"/>
      <c r="D205" s="60"/>
      <c r="E205" s="57"/>
      <c r="F205" s="172"/>
      <c r="G205" s="172"/>
      <c r="H205" s="172"/>
      <c r="I205" s="57"/>
    </row>
    <row r="206" spans="1:9" ht="12.75">
      <c r="A206" s="63"/>
      <c r="B206" s="57"/>
      <c r="D206" s="60"/>
      <c r="E206" s="57"/>
      <c r="F206" s="172"/>
      <c r="G206" s="172"/>
      <c r="H206" s="172"/>
      <c r="I206" s="57"/>
    </row>
    <row r="207" spans="1:9" ht="12.75">
      <c r="A207" s="63"/>
      <c r="B207" s="57"/>
      <c r="D207" s="60"/>
      <c r="E207" s="57"/>
      <c r="F207" s="172"/>
      <c r="G207" s="172"/>
      <c r="H207" s="172"/>
      <c r="I207" s="57"/>
    </row>
    <row r="208" spans="1:9" ht="12.75">
      <c r="A208" s="63"/>
      <c r="B208" s="57"/>
      <c r="D208" s="60"/>
      <c r="E208" s="57"/>
      <c r="F208" s="172"/>
      <c r="G208" s="172"/>
      <c r="H208" s="172"/>
      <c r="I208" s="57"/>
    </row>
    <row r="209" spans="1:9" ht="12.75">
      <c r="A209" s="63"/>
      <c r="B209" s="57"/>
      <c r="D209" s="60"/>
      <c r="E209" s="57"/>
      <c r="F209" s="172"/>
      <c r="G209" s="172"/>
      <c r="H209" s="172"/>
      <c r="I209" s="57"/>
    </row>
    <row r="210" spans="1:9" ht="12.75">
      <c r="A210" s="63"/>
      <c r="B210" s="57"/>
      <c r="D210" s="60"/>
      <c r="E210" s="57"/>
      <c r="F210" s="172"/>
      <c r="G210" s="172"/>
      <c r="H210" s="172"/>
      <c r="I210" s="57"/>
    </row>
    <row r="211" spans="1:9" ht="12.75">
      <c r="A211" s="63"/>
      <c r="B211" s="57"/>
      <c r="D211" s="60"/>
      <c r="E211" s="57"/>
      <c r="F211" s="172"/>
      <c r="G211" s="172"/>
      <c r="H211" s="172"/>
      <c r="I211" s="57"/>
    </row>
    <row r="212" spans="1:9" ht="12.75">
      <c r="A212" s="63"/>
      <c r="B212" s="57"/>
      <c r="D212" s="60"/>
      <c r="E212" s="57"/>
      <c r="F212" s="172"/>
      <c r="G212" s="172"/>
      <c r="H212" s="172"/>
      <c r="I212" s="57"/>
    </row>
    <row r="213" spans="1:9" ht="12.75">
      <c r="A213" s="63"/>
      <c r="B213" s="57"/>
      <c r="D213" s="60"/>
      <c r="E213" s="57"/>
      <c r="F213" s="172"/>
      <c r="G213" s="172"/>
      <c r="H213" s="172"/>
      <c r="I213" s="57"/>
    </row>
    <row r="214" spans="1:9" ht="12.75">
      <c r="A214" s="63"/>
      <c r="B214" s="57"/>
      <c r="D214" s="60"/>
      <c r="E214" s="57"/>
      <c r="F214" s="172"/>
      <c r="G214" s="172"/>
      <c r="H214" s="172"/>
      <c r="I214" s="57"/>
    </row>
    <row r="215" spans="1:9" ht="12.75">
      <c r="A215" s="63"/>
      <c r="B215" s="57"/>
      <c r="D215" s="60"/>
      <c r="E215" s="57"/>
      <c r="F215" s="172"/>
      <c r="G215" s="172"/>
      <c r="H215" s="172"/>
      <c r="I215" s="57"/>
    </row>
    <row r="216" spans="1:9" ht="12.75">
      <c r="A216" s="63"/>
      <c r="B216" s="57"/>
      <c r="D216" s="60"/>
      <c r="E216" s="57"/>
      <c r="F216" s="172"/>
      <c r="G216" s="172"/>
      <c r="H216" s="172"/>
      <c r="I216" s="57"/>
    </row>
    <row r="217" spans="1:9" ht="12.75">
      <c r="A217" s="63"/>
      <c r="B217" s="57"/>
      <c r="D217" s="60"/>
      <c r="E217" s="57"/>
      <c r="F217" s="172"/>
      <c r="G217" s="172"/>
      <c r="H217" s="172"/>
      <c r="I217" s="57"/>
    </row>
    <row r="218" spans="1:9" ht="12.75">
      <c r="A218" s="63"/>
      <c r="B218" s="57"/>
      <c r="D218" s="60"/>
      <c r="E218" s="57"/>
      <c r="F218" s="172"/>
      <c r="G218" s="172"/>
      <c r="H218" s="172"/>
      <c r="I218" s="57"/>
    </row>
    <row r="219" spans="1:9" ht="12.75">
      <c r="A219" s="63"/>
      <c r="B219" s="57"/>
      <c r="D219" s="60"/>
      <c r="E219" s="57"/>
      <c r="F219" s="172"/>
      <c r="G219" s="172"/>
      <c r="H219" s="172"/>
      <c r="I219" s="57"/>
    </row>
    <row r="220" spans="1:9" ht="12.75">
      <c r="A220" s="63"/>
      <c r="B220" s="57"/>
      <c r="D220" s="60"/>
      <c r="E220" s="57"/>
      <c r="F220" s="172"/>
      <c r="G220" s="172"/>
      <c r="H220" s="172"/>
      <c r="I220" s="57"/>
    </row>
    <row r="221" spans="1:9" ht="12.75">
      <c r="A221" s="63"/>
      <c r="B221" s="57"/>
      <c r="D221" s="60"/>
      <c r="E221" s="57"/>
      <c r="F221" s="172"/>
      <c r="G221" s="172"/>
      <c r="H221" s="172"/>
      <c r="I221" s="57"/>
    </row>
    <row r="222" spans="1:9" ht="12.75">
      <c r="A222" s="63"/>
      <c r="B222" s="57"/>
      <c r="D222" s="60"/>
      <c r="E222" s="57"/>
      <c r="F222" s="172"/>
      <c r="G222" s="172"/>
      <c r="H222" s="172"/>
      <c r="I222" s="57"/>
    </row>
    <row r="223" spans="1:9" ht="12.75">
      <c r="A223" s="63"/>
      <c r="B223" s="57"/>
      <c r="D223" s="60"/>
      <c r="E223" s="57"/>
      <c r="F223" s="172"/>
      <c r="G223" s="172"/>
      <c r="H223" s="172"/>
      <c r="I223" s="57"/>
    </row>
    <row r="224" spans="1:9" ht="12.75">
      <c r="A224" s="63"/>
      <c r="B224" s="57"/>
      <c r="D224" s="60"/>
      <c r="E224" s="57"/>
      <c r="F224" s="172"/>
      <c r="G224" s="172"/>
      <c r="H224" s="172"/>
      <c r="I224" s="57"/>
    </row>
    <row r="225" spans="1:9" ht="12.75">
      <c r="A225" s="63"/>
      <c r="B225" s="57"/>
      <c r="D225" s="60"/>
      <c r="E225" s="57"/>
      <c r="F225" s="172"/>
      <c r="G225" s="172"/>
      <c r="H225" s="172"/>
      <c r="I225" s="57"/>
    </row>
    <row r="226" spans="1:9" ht="12.75">
      <c r="A226" s="63"/>
      <c r="B226" s="57"/>
      <c r="D226" s="60"/>
      <c r="E226" s="57"/>
      <c r="F226" s="172"/>
      <c r="G226" s="172"/>
      <c r="H226" s="172"/>
      <c r="I226" s="57"/>
    </row>
    <row r="227" spans="1:9" ht="12.75">
      <c r="A227" s="63"/>
      <c r="B227" s="57"/>
      <c r="D227" s="60"/>
      <c r="E227" s="57"/>
      <c r="F227" s="172"/>
      <c r="G227" s="172"/>
      <c r="H227" s="172"/>
      <c r="I227" s="57"/>
    </row>
    <row r="228" spans="1:9" ht="12.75">
      <c r="A228" s="63"/>
      <c r="B228" s="57"/>
      <c r="D228" s="60"/>
      <c r="E228" s="57"/>
      <c r="F228" s="172"/>
      <c r="G228" s="172"/>
      <c r="H228" s="172"/>
      <c r="I228" s="57"/>
    </row>
    <row r="229" spans="1:9" ht="12.75">
      <c r="A229" s="63"/>
      <c r="B229" s="57"/>
      <c r="D229" s="60"/>
      <c r="E229" s="57"/>
      <c r="F229" s="172"/>
      <c r="G229" s="172"/>
      <c r="H229" s="172"/>
      <c r="I229" s="57"/>
    </row>
    <row r="230" spans="1:9" ht="12.75">
      <c r="A230" s="63"/>
      <c r="B230" s="57"/>
      <c r="D230" s="60"/>
      <c r="E230" s="57"/>
      <c r="F230" s="172"/>
      <c r="G230" s="172"/>
      <c r="H230" s="172"/>
      <c r="I230" s="57"/>
    </row>
    <row r="231" spans="1:9" ht="12.75">
      <c r="A231" s="63"/>
      <c r="B231" s="57"/>
      <c r="D231" s="60"/>
      <c r="E231" s="57"/>
      <c r="F231" s="172"/>
      <c r="G231" s="172"/>
      <c r="H231" s="172"/>
      <c r="I231" s="57"/>
    </row>
    <row r="232" spans="1:9" ht="12.75">
      <c r="A232" s="63"/>
      <c r="B232" s="57"/>
      <c r="D232" s="60"/>
      <c r="E232" s="57"/>
      <c r="F232" s="172"/>
      <c r="G232" s="172"/>
      <c r="H232" s="172"/>
      <c r="I232" s="57"/>
    </row>
    <row r="233" spans="1:9" ht="12.75">
      <c r="A233" s="63"/>
      <c r="B233" s="57"/>
      <c r="D233" s="60"/>
      <c r="E233" s="57"/>
      <c r="F233" s="172"/>
      <c r="G233" s="172"/>
      <c r="H233" s="172"/>
      <c r="I233" s="57"/>
    </row>
    <row r="234" spans="1:9" ht="12.75">
      <c r="A234" s="63"/>
      <c r="B234" s="57"/>
      <c r="D234" s="60"/>
      <c r="E234" s="57"/>
      <c r="F234" s="172"/>
      <c r="G234" s="172"/>
      <c r="H234" s="172"/>
      <c r="I234" s="57"/>
    </row>
    <row r="235" spans="1:9" ht="12.75">
      <c r="A235" s="63"/>
      <c r="B235" s="57"/>
      <c r="D235" s="60"/>
      <c r="E235" s="57"/>
      <c r="F235" s="172"/>
      <c r="G235" s="172"/>
      <c r="H235" s="172"/>
      <c r="I235" s="57"/>
    </row>
    <row r="236" ht="12.75">
      <c r="A236" s="63"/>
    </row>
    <row r="237" ht="12.75">
      <c r="A237" s="63"/>
    </row>
    <row r="238" ht="12.75">
      <c r="A238" s="63"/>
    </row>
    <row r="239" ht="12.75">
      <c r="A239" s="63"/>
    </row>
    <row r="240" ht="12.75">
      <c r="A240" s="63"/>
    </row>
    <row r="241" ht="12.75">
      <c r="A241" s="63"/>
    </row>
    <row r="242" ht="12.75">
      <c r="A242" s="63"/>
    </row>
    <row r="243" ht="12.75">
      <c r="A243" s="63"/>
    </row>
    <row r="244" ht="12.75">
      <c r="A244" s="63"/>
    </row>
    <row r="245" ht="12.75">
      <c r="A245" s="63"/>
    </row>
    <row r="246" ht="12.75">
      <c r="A246" s="63"/>
    </row>
    <row r="247" ht="12.75">
      <c r="A247" s="63"/>
    </row>
    <row r="248" ht="12.75">
      <c r="A248" s="63"/>
    </row>
    <row r="249" ht="12.75">
      <c r="A249" s="63"/>
    </row>
    <row r="250" ht="12.75">
      <c r="A250" s="63"/>
    </row>
    <row r="251" ht="12.75">
      <c r="A251" s="63"/>
    </row>
    <row r="252" ht="12.75">
      <c r="A252" s="63"/>
    </row>
    <row r="253" ht="12.75">
      <c r="A253" s="63"/>
    </row>
    <row r="254" ht="12.75">
      <c r="A254" s="63"/>
    </row>
    <row r="255" ht="12.75">
      <c r="A255" s="63"/>
    </row>
    <row r="256" ht="12.75">
      <c r="A256" s="63"/>
    </row>
    <row r="257" ht="12.75">
      <c r="A257" s="62"/>
    </row>
    <row r="258" ht="12.75">
      <c r="A258" s="62"/>
    </row>
    <row r="259" ht="12.75">
      <c r="A259" s="62"/>
    </row>
    <row r="260" ht="12.75">
      <c r="A260" s="62"/>
    </row>
    <row r="261" ht="12.75">
      <c r="A261" s="62"/>
    </row>
    <row r="262" ht="12.75">
      <c r="A262" s="62"/>
    </row>
    <row r="263" ht="12.75">
      <c r="A263" s="62"/>
    </row>
    <row r="264" ht="12.75">
      <c r="A264" s="62"/>
    </row>
    <row r="265" ht="12.75">
      <c r="A265" s="62"/>
    </row>
    <row r="266" ht="12.75">
      <c r="A266" s="62"/>
    </row>
    <row r="267" ht="12.75">
      <c r="A267" s="62"/>
    </row>
    <row r="268" ht="12.75">
      <c r="A268" s="62"/>
    </row>
    <row r="269" ht="12.75">
      <c r="A269" s="62"/>
    </row>
    <row r="270" ht="12.75">
      <c r="A270" s="62"/>
    </row>
    <row r="271" ht="12.75">
      <c r="A271" s="62"/>
    </row>
    <row r="272" ht="12.75">
      <c r="A272" s="62"/>
    </row>
    <row r="273" ht="12.75">
      <c r="A273" s="62"/>
    </row>
    <row r="274" ht="12.75">
      <c r="A274" s="62"/>
    </row>
    <row r="275" ht="12.75">
      <c r="A275" s="62"/>
    </row>
    <row r="276" ht="12.75">
      <c r="A276" s="62"/>
    </row>
    <row r="277" ht="12.75">
      <c r="A277" s="62"/>
    </row>
    <row r="278" ht="12.75">
      <c r="A278" s="62"/>
    </row>
    <row r="279" ht="12.75">
      <c r="A279" s="62"/>
    </row>
    <row r="280" ht="12.75">
      <c r="A280" s="62"/>
    </row>
    <row r="281" ht="12.75">
      <c r="A281" s="62"/>
    </row>
    <row r="282" ht="12.75">
      <c r="A282" s="62"/>
    </row>
    <row r="283" ht="12.75">
      <c r="A283" s="62"/>
    </row>
    <row r="284" ht="12.75">
      <c r="A284" s="62"/>
    </row>
    <row r="285" ht="12.75">
      <c r="A285" s="62"/>
    </row>
    <row r="286" ht="12.75">
      <c r="A286" s="62"/>
    </row>
    <row r="287" ht="12.75">
      <c r="A287" s="62"/>
    </row>
    <row r="288" ht="12.75">
      <c r="A288" s="62"/>
    </row>
    <row r="289" ht="12.75">
      <c r="A289" s="62"/>
    </row>
    <row r="290" ht="12.75">
      <c r="A290" s="62"/>
    </row>
    <row r="291" ht="12.75">
      <c r="A291" s="62"/>
    </row>
    <row r="292" ht="12.75">
      <c r="A292" s="62"/>
    </row>
    <row r="293" ht="12.75">
      <c r="A293" s="62"/>
    </row>
    <row r="294" ht="12.75">
      <c r="A294" s="62"/>
    </row>
    <row r="295" ht="12.75">
      <c r="A295" s="62"/>
    </row>
    <row r="296" ht="12.75">
      <c r="A296" s="62"/>
    </row>
    <row r="297" ht="12.75">
      <c r="A297" s="62"/>
    </row>
    <row r="298" ht="12.75">
      <c r="A298" s="62"/>
    </row>
    <row r="299" ht="12.75">
      <c r="A299" s="62"/>
    </row>
    <row r="300" ht="12.75">
      <c r="A300" s="62"/>
    </row>
    <row r="301" ht="12.75">
      <c r="A301" s="62"/>
    </row>
    <row r="302" ht="12.75">
      <c r="A302" s="62"/>
    </row>
    <row r="303" ht="12.75">
      <c r="A303" s="62"/>
    </row>
    <row r="304" ht="12.75">
      <c r="A304" s="62"/>
    </row>
  </sheetData>
  <sheetProtection/>
  <printOptions horizontalCentered="1"/>
  <pageMargins left="1.1811023622047245" right="1.1811023622047245" top="0.3937007874015748" bottom="0.5905511811023623" header="0.3937007874015748" footer="0.31496062992125984"/>
  <pageSetup firstPageNumber="1" useFirstPageNumber="1" fitToWidth="0" horizontalDpi="600" verticalDpi="600" orientation="portrait" paperSize="9" scale="73" r:id="rId1"/>
  <headerFooter alignWithMargins="0">
    <oddFooter>&amp;R&amp;11 I.VI -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9"/>
  </sheetPr>
  <dimension ref="A1:Z279"/>
  <sheetViews>
    <sheetView workbookViewId="0" topLeftCell="A1">
      <selection activeCell="X35" sqref="X35"/>
    </sheetView>
  </sheetViews>
  <sheetFormatPr defaultColWidth="11.421875" defaultRowHeight="12.75"/>
  <cols>
    <col min="1" max="1" width="5.421875" style="21" customWidth="1"/>
    <col min="2" max="2" width="15.140625" style="39" customWidth="1"/>
    <col min="3" max="3" width="5.7109375" style="88" customWidth="1"/>
    <col min="4" max="4" width="5.7109375" style="87" customWidth="1"/>
    <col min="5" max="5" width="1.1484375" style="39" customWidth="1"/>
    <col min="6" max="6" width="1.1484375" style="158" customWidth="1"/>
    <col min="7" max="7" width="10.421875" style="158" customWidth="1"/>
    <col min="8" max="8" width="1.7109375" style="158" customWidth="1"/>
    <col min="9" max="9" width="10.421875" style="158" customWidth="1"/>
    <col min="10" max="10" width="1.7109375" style="158" customWidth="1"/>
    <col min="11" max="11" width="10.421875" style="196" customWidth="1"/>
    <col min="12" max="12" width="1.7109375" style="158" customWidth="1"/>
    <col min="13" max="13" width="10.421875" style="158" customWidth="1"/>
    <col min="14" max="14" width="1.1484375" style="39" customWidth="1"/>
    <col min="15" max="15" width="1.1484375" style="158" customWidth="1"/>
    <col min="16" max="16" width="10.421875" style="158" customWidth="1"/>
    <col min="17" max="17" width="1.7109375" style="158" customWidth="1"/>
    <col min="18" max="18" width="10.421875" style="158" customWidth="1"/>
    <col min="19" max="19" width="1.7109375" style="158" customWidth="1"/>
    <col min="20" max="20" width="10.421875" style="196" customWidth="1"/>
    <col min="21" max="21" width="1.7109375" style="158" customWidth="1"/>
    <col min="22" max="22" width="11.57421875" style="158" customWidth="1"/>
    <col min="23" max="23" width="1.28515625" style="39" customWidth="1"/>
    <col min="24" max="16384" width="11.421875" style="39" customWidth="1"/>
  </cols>
  <sheetData>
    <row r="1" ht="14.25">
      <c r="V1" s="367">
        <v>511</v>
      </c>
    </row>
    <row r="2" ht="14.25">
      <c r="V2" s="381">
        <v>40148</v>
      </c>
    </row>
    <row r="5" spans="1:23" ht="21" customHeight="1">
      <c r="A5" s="44" t="s">
        <v>787</v>
      </c>
      <c r="C5" s="275" t="s">
        <v>591</v>
      </c>
      <c r="E5" s="228" t="s">
        <v>0</v>
      </c>
      <c r="F5" s="246"/>
      <c r="G5" s="444" t="s">
        <v>186</v>
      </c>
      <c r="H5" s="444"/>
      <c r="I5" s="444"/>
      <c r="J5" s="444"/>
      <c r="K5" s="444"/>
      <c r="L5" s="444"/>
      <c r="M5" s="444"/>
      <c r="N5" s="228" t="s">
        <v>0</v>
      </c>
      <c r="O5" s="246"/>
      <c r="P5" s="445" t="s">
        <v>588</v>
      </c>
      <c r="Q5" s="445"/>
      <c r="R5" s="445"/>
      <c r="S5" s="445"/>
      <c r="T5" s="445"/>
      <c r="U5" s="446" t="s">
        <v>590</v>
      </c>
      <c r="V5" s="446"/>
      <c r="W5" s="446"/>
    </row>
    <row r="6" spans="3:23" s="271" customFormat="1" ht="13.5" customHeight="1">
      <c r="C6" s="276" t="s">
        <v>592</v>
      </c>
      <c r="D6" s="272"/>
      <c r="E6" s="273" t="s">
        <v>0</v>
      </c>
      <c r="F6" s="274"/>
      <c r="G6" s="444"/>
      <c r="H6" s="444"/>
      <c r="I6" s="444"/>
      <c r="J6" s="444"/>
      <c r="K6" s="444"/>
      <c r="L6" s="444"/>
      <c r="M6" s="444"/>
      <c r="N6" s="273" t="s">
        <v>0</v>
      </c>
      <c r="O6" s="274"/>
      <c r="P6" s="445" t="s">
        <v>589</v>
      </c>
      <c r="Q6" s="445"/>
      <c r="R6" s="445"/>
      <c r="S6" s="445"/>
      <c r="T6" s="445"/>
      <c r="U6" s="446"/>
      <c r="V6" s="446"/>
      <c r="W6" s="446"/>
    </row>
    <row r="7" spans="3:22" s="271" customFormat="1" ht="5.25" customHeight="1">
      <c r="C7" s="276"/>
      <c r="D7" s="272"/>
      <c r="E7" s="273"/>
      <c r="F7" s="274"/>
      <c r="G7" s="278"/>
      <c r="H7" s="278"/>
      <c r="I7" s="278"/>
      <c r="J7" s="278"/>
      <c r="K7" s="278"/>
      <c r="L7" s="278"/>
      <c r="M7" s="278"/>
      <c r="N7" s="273"/>
      <c r="O7" s="274"/>
      <c r="P7" s="277"/>
      <c r="Q7" s="244"/>
      <c r="R7" s="244"/>
      <c r="S7" s="244"/>
      <c r="T7" s="244"/>
      <c r="U7" s="244"/>
      <c r="V7" s="244"/>
    </row>
    <row r="8" spans="1:22" s="19" customFormat="1" ht="12.75" customHeight="1">
      <c r="A8" s="44" t="s">
        <v>0</v>
      </c>
      <c r="C8" s="81"/>
      <c r="D8" s="86"/>
      <c r="E8" s="20"/>
      <c r="F8" s="230"/>
      <c r="G8" s="408" t="s">
        <v>238</v>
      </c>
      <c r="H8" s="114" t="s">
        <v>321</v>
      </c>
      <c r="I8" s="191"/>
      <c r="J8" s="162"/>
      <c r="K8" s="410" t="s">
        <v>239</v>
      </c>
      <c r="L8" s="114" t="s">
        <v>323</v>
      </c>
      <c r="M8" s="112"/>
      <c r="N8" s="20"/>
      <c r="O8" s="230"/>
      <c r="P8" s="408" t="s">
        <v>238</v>
      </c>
      <c r="Q8" s="114" t="s">
        <v>326</v>
      </c>
      <c r="R8" s="191"/>
      <c r="S8" s="162"/>
      <c r="T8" s="410" t="s">
        <v>239</v>
      </c>
      <c r="U8" s="114" t="s">
        <v>328</v>
      </c>
      <c r="V8" s="112"/>
    </row>
    <row r="9" spans="1:22" s="20" customFormat="1" ht="12.75" customHeight="1">
      <c r="A9" s="21"/>
      <c r="C9" s="81"/>
      <c r="D9" s="86"/>
      <c r="F9" s="231"/>
      <c r="G9" s="408"/>
      <c r="H9" s="114" t="s">
        <v>322</v>
      </c>
      <c r="I9" s="191"/>
      <c r="J9" s="162"/>
      <c r="K9" s="410"/>
      <c r="L9" s="114" t="s">
        <v>324</v>
      </c>
      <c r="M9" s="112"/>
      <c r="O9" s="231"/>
      <c r="P9" s="408"/>
      <c r="Q9" s="114" t="s">
        <v>327</v>
      </c>
      <c r="R9" s="191"/>
      <c r="S9" s="162"/>
      <c r="T9" s="410"/>
      <c r="U9" s="114" t="s">
        <v>329</v>
      </c>
      <c r="V9" s="112"/>
    </row>
    <row r="10" spans="1:22" s="20" customFormat="1" ht="6.75" customHeight="1" thickBot="1">
      <c r="A10" s="62"/>
      <c r="B10" s="94"/>
      <c r="C10" s="89"/>
      <c r="D10" s="86"/>
      <c r="E10"/>
      <c r="F10" s="232"/>
      <c r="G10" s="112"/>
      <c r="H10" s="146"/>
      <c r="I10" s="112"/>
      <c r="J10" s="162"/>
      <c r="K10" s="112"/>
      <c r="L10" s="146"/>
      <c r="M10" s="112"/>
      <c r="N10"/>
      <c r="O10" s="232"/>
      <c r="P10" s="112"/>
      <c r="Q10" s="146"/>
      <c r="R10" s="112"/>
      <c r="S10" s="162"/>
      <c r="T10" s="112"/>
      <c r="U10" s="146"/>
      <c r="V10" s="112"/>
    </row>
    <row r="11" spans="1:22" s="134" customFormat="1" ht="26.25" customHeight="1" thickBot="1">
      <c r="A11" s="116"/>
      <c r="B11" s="448" t="s">
        <v>197</v>
      </c>
      <c r="C11" s="449"/>
      <c r="D11" s="181" t="s">
        <v>0</v>
      </c>
      <c r="E11" s="40"/>
      <c r="F11" s="233"/>
      <c r="G11" s="434" t="s">
        <v>198</v>
      </c>
      <c r="H11" s="440"/>
      <c r="I11" s="152" t="s">
        <v>2</v>
      </c>
      <c r="J11" s="165"/>
      <c r="K11" s="436" t="s">
        <v>240</v>
      </c>
      <c r="L11" s="447"/>
      <c r="M11" s="152" t="s">
        <v>2</v>
      </c>
      <c r="N11" s="40"/>
      <c r="O11" s="233"/>
      <c r="P11" s="434" t="s">
        <v>198</v>
      </c>
      <c r="Q11" s="440"/>
      <c r="R11" s="152" t="s">
        <v>2</v>
      </c>
      <c r="S11" s="165"/>
      <c r="T11" s="436" t="s">
        <v>240</v>
      </c>
      <c r="U11" s="447"/>
      <c r="V11" s="152" t="s">
        <v>2</v>
      </c>
    </row>
    <row r="12" spans="1:22" ht="5.25" customHeight="1">
      <c r="A12" s="63"/>
      <c r="B12" s="54" t="s">
        <v>0</v>
      </c>
      <c r="C12" s="10" t="s">
        <v>0</v>
      </c>
      <c r="D12" s="10"/>
      <c r="E12" s="123"/>
      <c r="F12" s="234"/>
      <c r="H12" s="149"/>
      <c r="I12" s="148" t="s">
        <v>0</v>
      </c>
      <c r="J12" s="159"/>
      <c r="L12" s="149"/>
      <c r="M12" s="148" t="s">
        <v>0</v>
      </c>
      <c r="N12" s="123"/>
      <c r="O12" s="234"/>
      <c r="Q12" s="149"/>
      <c r="R12" s="148" t="s">
        <v>0</v>
      </c>
      <c r="S12" s="159"/>
      <c r="U12" s="149"/>
      <c r="V12" s="148" t="s">
        <v>0</v>
      </c>
    </row>
    <row r="13" spans="1:22" ht="12.75" customHeight="1">
      <c r="A13" s="63"/>
      <c r="B13" s="296">
        <v>160</v>
      </c>
      <c r="D13" s="60" t="s">
        <v>184</v>
      </c>
      <c r="E13" s="123"/>
      <c r="F13" s="235"/>
      <c r="G13" s="153" t="s">
        <v>1</v>
      </c>
      <c r="I13" s="296" t="str">
        <f>COUNT(I14:I501)&amp;" TU/ET"</f>
        <v>155 TU/ET</v>
      </c>
      <c r="K13" s="153" t="s">
        <v>1</v>
      </c>
      <c r="M13" s="296" t="str">
        <f>COUNT(M14:M501)&amp;" TU/ET"</f>
        <v>35 TU/ET</v>
      </c>
      <c r="N13" s="123"/>
      <c r="O13" s="235"/>
      <c r="P13" s="153" t="s">
        <v>1</v>
      </c>
      <c r="R13" s="296" t="str">
        <f>COUNT(R14:R501)&amp;" TU/ET"</f>
        <v>134 TU/ET</v>
      </c>
      <c r="T13" s="153" t="s">
        <v>1</v>
      </c>
      <c r="V13" s="296" t="str">
        <f>COUNT(V14:V501)&amp;" TU/ET"</f>
        <v>35 TU/ET</v>
      </c>
    </row>
    <row r="14" spans="1:22" s="123" customFormat="1" ht="12">
      <c r="A14" s="85"/>
      <c r="B14" s="119" t="s">
        <v>341</v>
      </c>
      <c r="C14" s="120">
        <v>11</v>
      </c>
      <c r="D14" s="121"/>
      <c r="F14" s="235"/>
      <c r="G14" s="171">
        <v>100</v>
      </c>
      <c r="H14" s="168"/>
      <c r="I14" s="167">
        <v>43.271563</v>
      </c>
      <c r="J14" s="169"/>
      <c r="K14" s="247">
        <v>100</v>
      </c>
      <c r="L14" s="264"/>
      <c r="M14" s="268">
        <v>42.797946</v>
      </c>
      <c r="O14" s="235"/>
      <c r="P14" s="171">
        <v>100</v>
      </c>
      <c r="Q14" s="168"/>
      <c r="R14" s="167">
        <v>64.397182</v>
      </c>
      <c r="S14" s="169"/>
      <c r="T14" s="247">
        <v>100</v>
      </c>
      <c r="U14" s="264"/>
      <c r="V14" s="268">
        <v>64.660288</v>
      </c>
    </row>
    <row r="15" spans="1:22" s="123" customFormat="1" ht="12">
      <c r="A15" s="85"/>
      <c r="B15" s="119" t="s">
        <v>728</v>
      </c>
      <c r="C15" s="120">
        <v>22</v>
      </c>
      <c r="D15" s="121"/>
      <c r="F15" s="235"/>
      <c r="G15" s="171">
        <v>0.436104</v>
      </c>
      <c r="H15" s="178"/>
      <c r="I15" s="167">
        <v>0.188709</v>
      </c>
      <c r="J15" s="169"/>
      <c r="K15" s="270">
        <v>0.581761</v>
      </c>
      <c r="L15" s="265"/>
      <c r="M15" s="269">
        <v>0.248982</v>
      </c>
      <c r="O15" s="235"/>
      <c r="P15" s="171">
        <v>0.101513</v>
      </c>
      <c r="Q15" s="178"/>
      <c r="R15" s="167">
        <v>0.065372</v>
      </c>
      <c r="S15" s="169"/>
      <c r="T15" s="270">
        <v>0.000309</v>
      </c>
      <c r="U15" s="265"/>
      <c r="V15" s="269">
        <v>0.0002</v>
      </c>
    </row>
    <row r="16" spans="1:22" s="123" customFormat="1" ht="12">
      <c r="A16" s="85"/>
      <c r="B16" s="119" t="s">
        <v>342</v>
      </c>
      <c r="C16" s="120">
        <v>23</v>
      </c>
      <c r="D16" s="121"/>
      <c r="F16" s="235"/>
      <c r="G16" s="171">
        <v>0.135975</v>
      </c>
      <c r="H16" s="170"/>
      <c r="I16" s="167">
        <v>0.058839</v>
      </c>
      <c r="J16" s="169"/>
      <c r="K16" s="270" t="s">
        <v>726</v>
      </c>
      <c r="L16" s="265"/>
      <c r="M16" s="269" t="s">
        <v>0</v>
      </c>
      <c r="O16" s="235"/>
      <c r="P16" s="171">
        <v>0.031652</v>
      </c>
      <c r="Q16" s="170"/>
      <c r="R16" s="167">
        <v>0.020383</v>
      </c>
      <c r="S16" s="169"/>
      <c r="T16" s="270" t="s">
        <v>726</v>
      </c>
      <c r="U16" s="265"/>
      <c r="V16" s="269" t="s">
        <v>0</v>
      </c>
    </row>
    <row r="17" spans="1:22" s="123" customFormat="1" ht="12.75">
      <c r="A17" s="85"/>
      <c r="B17" s="119" t="s">
        <v>343</v>
      </c>
      <c r="C17" s="120">
        <v>24</v>
      </c>
      <c r="D17" s="121"/>
      <c r="E17" s="39"/>
      <c r="F17" s="233"/>
      <c r="G17" s="171">
        <v>0.171636</v>
      </c>
      <c r="H17" s="170"/>
      <c r="I17" s="167">
        <v>0.07427</v>
      </c>
      <c r="J17" s="169"/>
      <c r="K17" s="270" t="s">
        <v>726</v>
      </c>
      <c r="L17" s="265"/>
      <c r="M17" s="269" t="s">
        <v>0</v>
      </c>
      <c r="N17" s="39"/>
      <c r="O17" s="233"/>
      <c r="P17" s="171">
        <v>0.039952</v>
      </c>
      <c r="Q17" s="170"/>
      <c r="R17" s="167">
        <v>0.025728</v>
      </c>
      <c r="S17" s="169"/>
      <c r="T17" s="270" t="s">
        <v>726</v>
      </c>
      <c r="U17" s="265"/>
      <c r="V17" s="269" t="s">
        <v>0</v>
      </c>
    </row>
    <row r="18" spans="1:26" s="128" customFormat="1" ht="12">
      <c r="A18" s="85"/>
      <c r="B18" s="119" t="s">
        <v>344</v>
      </c>
      <c r="C18" s="120">
        <v>27</v>
      </c>
      <c r="D18" s="121"/>
      <c r="E18" s="123"/>
      <c r="F18" s="235"/>
      <c r="G18" s="171">
        <v>0.147584</v>
      </c>
      <c r="H18" s="170"/>
      <c r="I18" s="167">
        <v>0.063862</v>
      </c>
      <c r="J18" s="169"/>
      <c r="K18" s="247" t="s">
        <v>726</v>
      </c>
      <c r="L18" s="264"/>
      <c r="M18" s="268" t="s">
        <v>0</v>
      </c>
      <c r="N18" s="123"/>
      <c r="O18" s="235"/>
      <c r="P18" s="171">
        <v>0.018726</v>
      </c>
      <c r="Q18" s="170"/>
      <c r="R18" s="167">
        <v>0.012059</v>
      </c>
      <c r="S18" s="169"/>
      <c r="T18" s="247" t="s">
        <v>726</v>
      </c>
      <c r="U18" s="264"/>
      <c r="V18" s="268" t="s">
        <v>0</v>
      </c>
      <c r="X18" s="123"/>
      <c r="Y18" s="123"/>
      <c r="Z18" s="123"/>
    </row>
    <row r="19" spans="1:22" s="123" customFormat="1" ht="12">
      <c r="A19" s="85"/>
      <c r="B19" s="119" t="s">
        <v>345</v>
      </c>
      <c r="C19" s="120">
        <v>29</v>
      </c>
      <c r="D19" s="121"/>
      <c r="F19" s="235"/>
      <c r="G19" s="171">
        <v>0.012506</v>
      </c>
      <c r="H19" s="170"/>
      <c r="I19" s="167">
        <v>0.005412</v>
      </c>
      <c r="J19" s="169"/>
      <c r="K19" s="270" t="s">
        <v>726</v>
      </c>
      <c r="L19" s="265"/>
      <c r="M19" s="269" t="s">
        <v>0</v>
      </c>
      <c r="O19" s="235"/>
      <c r="P19" s="171">
        <v>0.00031</v>
      </c>
      <c r="Q19" s="170"/>
      <c r="R19" s="167">
        <v>0.0002</v>
      </c>
      <c r="S19" s="169"/>
      <c r="T19" s="270" t="s">
        <v>726</v>
      </c>
      <c r="U19" s="265"/>
      <c r="V19" s="269" t="s">
        <v>0</v>
      </c>
    </row>
    <row r="20" spans="1:22" s="123" customFormat="1" ht="12">
      <c r="A20" s="85"/>
      <c r="B20" s="119" t="s">
        <v>346</v>
      </c>
      <c r="C20" s="120">
        <v>31</v>
      </c>
      <c r="D20" s="121"/>
      <c r="F20" s="235"/>
      <c r="G20" s="171">
        <v>0.023795</v>
      </c>
      <c r="H20" s="168"/>
      <c r="I20" s="167">
        <v>0.010296</v>
      </c>
      <c r="J20" s="169"/>
      <c r="K20" s="270" t="s">
        <v>726</v>
      </c>
      <c r="L20" s="265"/>
      <c r="M20" s="269" t="s">
        <v>0</v>
      </c>
      <c r="O20" s="235"/>
      <c r="P20" s="171">
        <v>0.00031</v>
      </c>
      <c r="Q20" s="168"/>
      <c r="R20" s="167">
        <v>0.0002</v>
      </c>
      <c r="S20" s="169"/>
      <c r="T20" s="270" t="s">
        <v>726</v>
      </c>
      <c r="U20" s="265"/>
      <c r="V20" s="269" t="s">
        <v>0</v>
      </c>
    </row>
    <row r="21" spans="1:22" s="123" customFormat="1" ht="12.75">
      <c r="A21" s="85"/>
      <c r="B21" s="119" t="s">
        <v>347</v>
      </c>
      <c r="C21" s="120">
        <v>32</v>
      </c>
      <c r="D21" s="121"/>
      <c r="E21" s="39"/>
      <c r="F21" s="233"/>
      <c r="G21" s="171">
        <v>1.359873</v>
      </c>
      <c r="H21" s="170"/>
      <c r="I21" s="167">
        <v>0.588438</v>
      </c>
      <c r="J21" s="169"/>
      <c r="K21" s="247" t="s">
        <v>726</v>
      </c>
      <c r="L21" s="266"/>
      <c r="M21" s="269" t="s">
        <v>0</v>
      </c>
      <c r="N21" s="39"/>
      <c r="O21" s="233"/>
      <c r="P21" s="171">
        <v>1.101587</v>
      </c>
      <c r="Q21" s="170"/>
      <c r="R21" s="167">
        <v>0.709391</v>
      </c>
      <c r="S21" s="169"/>
      <c r="T21" s="247" t="s">
        <v>726</v>
      </c>
      <c r="U21" s="266"/>
      <c r="V21" s="269" t="s">
        <v>0</v>
      </c>
    </row>
    <row r="22" spans="1:22" s="123" customFormat="1" ht="12">
      <c r="A22" s="85"/>
      <c r="B22" s="119" t="s">
        <v>348</v>
      </c>
      <c r="C22" s="120">
        <v>33</v>
      </c>
      <c r="D22" s="121">
        <v>500</v>
      </c>
      <c r="E22" s="127"/>
      <c r="F22" s="235"/>
      <c r="G22" s="171" t="s">
        <v>726</v>
      </c>
      <c r="H22" s="168"/>
      <c r="I22" s="167" t="s">
        <v>0</v>
      </c>
      <c r="J22" s="169"/>
      <c r="K22" s="270" t="s">
        <v>726</v>
      </c>
      <c r="L22" s="265"/>
      <c r="M22" s="269" t="s">
        <v>0</v>
      </c>
      <c r="N22" s="127"/>
      <c r="O22" s="235"/>
      <c r="P22" s="171" t="s">
        <v>726</v>
      </c>
      <c r="Q22" s="168"/>
      <c r="R22" s="167" t="s">
        <v>0</v>
      </c>
      <c r="S22" s="169"/>
      <c r="T22" s="270" t="s">
        <v>726</v>
      </c>
      <c r="U22" s="265"/>
      <c r="V22" s="269" t="s">
        <v>0</v>
      </c>
    </row>
    <row r="23" spans="1:22" s="123" customFormat="1" ht="12">
      <c r="A23" s="85"/>
      <c r="B23" s="119" t="s">
        <v>349</v>
      </c>
      <c r="C23" s="120">
        <v>34</v>
      </c>
      <c r="D23" s="121"/>
      <c r="F23" s="235"/>
      <c r="G23" s="171">
        <v>0.113587</v>
      </c>
      <c r="H23" s="170"/>
      <c r="I23" s="167">
        <v>0.049151</v>
      </c>
      <c r="J23" s="169"/>
      <c r="K23" s="270">
        <v>0.337535</v>
      </c>
      <c r="L23" s="265"/>
      <c r="M23" s="269">
        <v>0.144458</v>
      </c>
      <c r="O23" s="235"/>
      <c r="P23" s="171">
        <v>0.142366</v>
      </c>
      <c r="Q23" s="170"/>
      <c r="R23" s="167">
        <v>0.09168</v>
      </c>
      <c r="S23" s="169"/>
      <c r="T23" s="270">
        <v>0.000309</v>
      </c>
      <c r="U23" s="265"/>
      <c r="V23" s="269">
        <v>0.0002</v>
      </c>
    </row>
    <row r="24" spans="1:22" s="123" customFormat="1" ht="12.75">
      <c r="A24" s="85"/>
      <c r="B24" s="119" t="s">
        <v>350</v>
      </c>
      <c r="C24" s="120">
        <v>35</v>
      </c>
      <c r="D24" s="121"/>
      <c r="E24" s="39"/>
      <c r="F24" s="233"/>
      <c r="G24" s="171">
        <v>4.803118</v>
      </c>
      <c r="H24" s="178"/>
      <c r="I24" s="167">
        <v>2.078384</v>
      </c>
      <c r="J24" s="169"/>
      <c r="K24" s="270">
        <v>4.750621</v>
      </c>
      <c r="L24" s="265"/>
      <c r="M24" s="269">
        <v>2.033168</v>
      </c>
      <c r="N24" s="39"/>
      <c r="O24" s="233"/>
      <c r="P24" s="171">
        <v>3.365346</v>
      </c>
      <c r="Q24" s="178"/>
      <c r="R24" s="167">
        <v>2.167188</v>
      </c>
      <c r="S24" s="169"/>
      <c r="T24" s="270">
        <v>3.142897</v>
      </c>
      <c r="U24" s="265"/>
      <c r="V24" s="269">
        <v>2.032206</v>
      </c>
    </row>
    <row r="25" spans="1:22" s="123" customFormat="1" ht="12">
      <c r="A25" s="85"/>
      <c r="B25" s="130" t="s">
        <v>351</v>
      </c>
      <c r="C25" s="131">
        <v>36</v>
      </c>
      <c r="D25" s="132"/>
      <c r="E25" s="128"/>
      <c r="F25" s="235"/>
      <c r="G25" s="171">
        <v>0.600105</v>
      </c>
      <c r="H25" s="170"/>
      <c r="I25" s="167">
        <v>0.259675</v>
      </c>
      <c r="J25" s="170"/>
      <c r="K25" s="247">
        <v>0.513571</v>
      </c>
      <c r="L25" s="266"/>
      <c r="M25" s="269">
        <v>0.219798</v>
      </c>
      <c r="N25" s="128"/>
      <c r="O25" s="235"/>
      <c r="P25" s="171">
        <v>0.139689</v>
      </c>
      <c r="Q25" s="170"/>
      <c r="R25" s="167">
        <v>0.089956</v>
      </c>
      <c r="S25" s="170"/>
      <c r="T25" s="247">
        <v>0.000309</v>
      </c>
      <c r="U25" s="266"/>
      <c r="V25" s="269">
        <v>0.0002</v>
      </c>
    </row>
    <row r="26" spans="1:22" s="123" customFormat="1" ht="12">
      <c r="A26" s="85"/>
      <c r="B26" s="119" t="s">
        <v>352</v>
      </c>
      <c r="C26" s="120">
        <v>37</v>
      </c>
      <c r="D26" s="121"/>
      <c r="F26" s="235"/>
      <c r="G26" s="171">
        <v>0.0095</v>
      </c>
      <c r="H26" s="170"/>
      <c r="I26" s="167">
        <v>0.004111</v>
      </c>
      <c r="J26" s="169"/>
      <c r="K26" s="247" t="s">
        <v>726</v>
      </c>
      <c r="L26" s="264"/>
      <c r="M26" s="268" t="s">
        <v>0</v>
      </c>
      <c r="O26" s="235"/>
      <c r="P26" s="171">
        <v>0.00031</v>
      </c>
      <c r="Q26" s="170"/>
      <c r="R26" s="167">
        <v>0.0002</v>
      </c>
      <c r="S26" s="169"/>
      <c r="T26" s="247" t="s">
        <v>726</v>
      </c>
      <c r="U26" s="264"/>
      <c r="V26" s="268" t="s">
        <v>0</v>
      </c>
    </row>
    <row r="27" spans="1:22" s="123" customFormat="1" ht="12.75">
      <c r="A27" s="85"/>
      <c r="B27" s="119" t="s">
        <v>353</v>
      </c>
      <c r="C27" s="120">
        <v>38</v>
      </c>
      <c r="D27" s="121"/>
      <c r="E27" s="39"/>
      <c r="F27" s="233"/>
      <c r="G27" s="171">
        <v>0.002767</v>
      </c>
      <c r="H27" s="170"/>
      <c r="I27" s="167">
        <v>0.001197</v>
      </c>
      <c r="J27" s="169"/>
      <c r="K27" s="247" t="s">
        <v>726</v>
      </c>
      <c r="L27" s="264"/>
      <c r="M27" s="268" t="s">
        <v>0</v>
      </c>
      <c r="N27" s="39"/>
      <c r="O27" s="233"/>
      <c r="P27" s="171">
        <v>0.00031</v>
      </c>
      <c r="Q27" s="170"/>
      <c r="R27" s="167">
        <v>0.0002</v>
      </c>
      <c r="S27" s="169"/>
      <c r="T27" s="247" t="s">
        <v>726</v>
      </c>
      <c r="U27" s="264"/>
      <c r="V27" s="268" t="s">
        <v>0</v>
      </c>
    </row>
    <row r="28" spans="1:22" s="123" customFormat="1" ht="12">
      <c r="A28" s="85"/>
      <c r="B28" s="130" t="s">
        <v>354</v>
      </c>
      <c r="C28" s="131">
        <v>39</v>
      </c>
      <c r="D28" s="132"/>
      <c r="F28" s="235"/>
      <c r="G28" s="171">
        <v>0.086899</v>
      </c>
      <c r="H28" s="170"/>
      <c r="I28" s="167">
        <v>0.037603</v>
      </c>
      <c r="J28" s="170"/>
      <c r="K28" s="247" t="s">
        <v>726</v>
      </c>
      <c r="L28" s="266"/>
      <c r="M28" s="269" t="s">
        <v>0</v>
      </c>
      <c r="O28" s="235"/>
      <c r="P28" s="171">
        <v>0.025778</v>
      </c>
      <c r="Q28" s="170"/>
      <c r="R28" s="167">
        <v>0.0166</v>
      </c>
      <c r="S28" s="170"/>
      <c r="T28" s="247" t="s">
        <v>726</v>
      </c>
      <c r="U28" s="266"/>
      <c r="V28" s="269" t="s">
        <v>0</v>
      </c>
    </row>
    <row r="29" spans="1:22" s="123" customFormat="1" ht="12">
      <c r="A29" s="85"/>
      <c r="B29" s="130" t="s">
        <v>355</v>
      </c>
      <c r="C29" s="131">
        <v>42</v>
      </c>
      <c r="D29" s="132"/>
      <c r="F29" s="235"/>
      <c r="G29" s="171">
        <v>0.035335</v>
      </c>
      <c r="H29" s="170"/>
      <c r="I29" s="167">
        <v>0.01529</v>
      </c>
      <c r="J29" s="169"/>
      <c r="K29" s="270" t="s">
        <v>726</v>
      </c>
      <c r="L29" s="265"/>
      <c r="M29" s="269" t="s">
        <v>0</v>
      </c>
      <c r="O29" s="235"/>
      <c r="P29" s="171">
        <v>0.00031</v>
      </c>
      <c r="Q29" s="170"/>
      <c r="R29" s="167">
        <v>0.0002</v>
      </c>
      <c r="S29" s="169"/>
      <c r="T29" s="270" t="s">
        <v>726</v>
      </c>
      <c r="U29" s="265"/>
      <c r="V29" s="269" t="s">
        <v>0</v>
      </c>
    </row>
    <row r="30" spans="1:22" s="123" customFormat="1" ht="12">
      <c r="A30" s="85"/>
      <c r="B30" s="119" t="s">
        <v>356</v>
      </c>
      <c r="C30" s="120">
        <v>43</v>
      </c>
      <c r="D30" s="121"/>
      <c r="F30" s="235"/>
      <c r="G30" s="171">
        <v>0.098535</v>
      </c>
      <c r="H30" s="170"/>
      <c r="I30" s="167">
        <v>0.042638</v>
      </c>
      <c r="J30" s="169"/>
      <c r="K30" s="247">
        <v>0.106244</v>
      </c>
      <c r="L30" s="264"/>
      <c r="M30" s="268">
        <v>0.04547</v>
      </c>
      <c r="O30" s="235"/>
      <c r="P30" s="171">
        <v>0.013941</v>
      </c>
      <c r="Q30" s="170"/>
      <c r="R30" s="167">
        <v>0.008978</v>
      </c>
      <c r="S30" s="169"/>
      <c r="T30" s="247">
        <v>0.000309</v>
      </c>
      <c r="U30" s="264"/>
      <c r="V30" s="268">
        <v>0.0002</v>
      </c>
    </row>
    <row r="31" spans="1:22" s="123" customFormat="1" ht="12">
      <c r="A31" s="85"/>
      <c r="B31" s="119" t="s">
        <v>357</v>
      </c>
      <c r="C31" s="120">
        <v>44</v>
      </c>
      <c r="D31" s="121"/>
      <c r="F31" s="235"/>
      <c r="G31" s="171">
        <v>0.018703</v>
      </c>
      <c r="H31" s="170"/>
      <c r="I31" s="167">
        <v>0.008093</v>
      </c>
      <c r="J31" s="169"/>
      <c r="K31" s="270" t="s">
        <v>726</v>
      </c>
      <c r="L31" s="265"/>
      <c r="M31" s="269" t="s">
        <v>0</v>
      </c>
      <c r="O31" s="235"/>
      <c r="P31" s="171">
        <v>0.00031</v>
      </c>
      <c r="Q31" s="170"/>
      <c r="R31" s="167">
        <v>0.0002</v>
      </c>
      <c r="S31" s="169"/>
      <c r="T31" s="270" t="s">
        <v>726</v>
      </c>
      <c r="U31" s="265"/>
      <c r="V31" s="269" t="s">
        <v>0</v>
      </c>
    </row>
    <row r="32" spans="1:22" s="123" customFormat="1" ht="12">
      <c r="A32" s="85"/>
      <c r="B32" s="119" t="s">
        <v>729</v>
      </c>
      <c r="C32" s="120">
        <v>45</v>
      </c>
      <c r="D32" s="121"/>
      <c r="F32" s="235"/>
      <c r="G32" s="171">
        <v>0.235437</v>
      </c>
      <c r="H32" s="170"/>
      <c r="I32" s="167">
        <v>0.101877</v>
      </c>
      <c r="J32" s="169"/>
      <c r="K32" s="270">
        <v>0.126226</v>
      </c>
      <c r="L32" s="265"/>
      <c r="M32" s="269">
        <v>0.054022</v>
      </c>
      <c r="O32" s="235"/>
      <c r="P32" s="171">
        <v>0.054803</v>
      </c>
      <c r="Q32" s="170"/>
      <c r="R32" s="167">
        <v>0.035292</v>
      </c>
      <c r="S32" s="169"/>
      <c r="T32" s="270">
        <v>0.00483</v>
      </c>
      <c r="U32" s="265"/>
      <c r="V32" s="269">
        <v>0.003123</v>
      </c>
    </row>
    <row r="33" spans="1:22" s="123" customFormat="1" ht="12.75">
      <c r="A33" s="85"/>
      <c r="B33" s="119" t="s">
        <v>358</v>
      </c>
      <c r="C33" s="120">
        <v>46</v>
      </c>
      <c r="D33" s="121">
        <v>490</v>
      </c>
      <c r="E33" s="39"/>
      <c r="F33" s="233"/>
      <c r="G33" s="171" t="s">
        <v>726</v>
      </c>
      <c r="H33" s="170"/>
      <c r="I33" s="167" t="s">
        <v>0</v>
      </c>
      <c r="J33" s="169"/>
      <c r="K33" s="247" t="s">
        <v>726</v>
      </c>
      <c r="L33" s="266"/>
      <c r="M33" s="269" t="s">
        <v>0</v>
      </c>
      <c r="N33" s="39"/>
      <c r="O33" s="233"/>
      <c r="P33" s="171" t="s">
        <v>726</v>
      </c>
      <c r="Q33" s="170"/>
      <c r="R33" s="167" t="s">
        <v>0</v>
      </c>
      <c r="S33" s="169"/>
      <c r="T33" s="247" t="s">
        <v>726</v>
      </c>
      <c r="U33" s="266"/>
      <c r="V33" s="269" t="s">
        <v>0</v>
      </c>
    </row>
    <row r="34" spans="1:22" s="123" customFormat="1" ht="12">
      <c r="A34" s="85"/>
      <c r="B34" s="119" t="s">
        <v>359</v>
      </c>
      <c r="C34" s="120">
        <v>47</v>
      </c>
      <c r="D34" s="121"/>
      <c r="F34" s="235"/>
      <c r="G34" s="171">
        <v>0.037464</v>
      </c>
      <c r="H34" s="170"/>
      <c r="I34" s="167">
        <v>0.016211</v>
      </c>
      <c r="J34" s="169"/>
      <c r="K34" s="270" t="s">
        <v>726</v>
      </c>
      <c r="L34" s="265"/>
      <c r="M34" s="269" t="s">
        <v>0</v>
      </c>
      <c r="O34" s="235"/>
      <c r="P34" s="171">
        <v>0.00031</v>
      </c>
      <c r="Q34" s="170"/>
      <c r="R34" s="167">
        <v>0.0002</v>
      </c>
      <c r="S34" s="169"/>
      <c r="T34" s="270" t="s">
        <v>726</v>
      </c>
      <c r="U34" s="265"/>
      <c r="V34" s="269" t="s">
        <v>0</v>
      </c>
    </row>
    <row r="35" spans="1:22" s="123" customFormat="1" ht="12.75">
      <c r="A35" s="85"/>
      <c r="B35" s="119" t="s">
        <v>360</v>
      </c>
      <c r="C35" s="120">
        <v>48</v>
      </c>
      <c r="D35" s="121"/>
      <c r="E35" s="39"/>
      <c r="F35" s="233"/>
      <c r="G35" s="171">
        <v>8.80631</v>
      </c>
      <c r="H35" s="170"/>
      <c r="I35" s="167">
        <v>3.810628</v>
      </c>
      <c r="J35" s="169"/>
      <c r="K35" s="247">
        <v>12.138254</v>
      </c>
      <c r="L35" s="266"/>
      <c r="M35" s="269">
        <v>5.194923</v>
      </c>
      <c r="N35" s="39"/>
      <c r="O35" s="233"/>
      <c r="P35" s="171">
        <v>1.877582</v>
      </c>
      <c r="Q35" s="170"/>
      <c r="R35" s="167">
        <v>1.20911</v>
      </c>
      <c r="S35" s="169"/>
      <c r="T35" s="247">
        <v>0.67904</v>
      </c>
      <c r="U35" s="266"/>
      <c r="V35" s="269">
        <v>0.439069</v>
      </c>
    </row>
    <row r="36" spans="1:22" s="123" customFormat="1" ht="12.75">
      <c r="A36" s="85"/>
      <c r="B36" s="119" t="s">
        <v>361</v>
      </c>
      <c r="C36" s="120">
        <v>49</v>
      </c>
      <c r="D36" s="121"/>
      <c r="E36" s="39"/>
      <c r="F36" s="233"/>
      <c r="G36" s="171">
        <v>1.628292</v>
      </c>
      <c r="H36" s="170"/>
      <c r="I36" s="167">
        <v>0.704587</v>
      </c>
      <c r="J36" s="169"/>
      <c r="K36" s="247">
        <v>2.411854</v>
      </c>
      <c r="L36" s="266"/>
      <c r="M36" s="269">
        <v>1.032224</v>
      </c>
      <c r="N36" s="39"/>
      <c r="O36" s="233"/>
      <c r="P36" s="171">
        <v>0.237724</v>
      </c>
      <c r="Q36" s="170"/>
      <c r="R36" s="167">
        <v>0.153088</v>
      </c>
      <c r="S36" s="169"/>
      <c r="T36" s="247">
        <v>0.014865</v>
      </c>
      <c r="U36" s="266"/>
      <c r="V36" s="269">
        <v>0.009612</v>
      </c>
    </row>
    <row r="37" spans="1:22" s="123" customFormat="1" ht="12.75">
      <c r="A37" s="85"/>
      <c r="B37" s="119" t="s">
        <v>362</v>
      </c>
      <c r="C37" s="120">
        <v>51</v>
      </c>
      <c r="D37" s="121"/>
      <c r="E37" s="196"/>
      <c r="F37" s="233"/>
      <c r="G37" s="171">
        <v>0.047887</v>
      </c>
      <c r="H37" s="170"/>
      <c r="I37" s="167">
        <v>0.020721</v>
      </c>
      <c r="J37" s="169"/>
      <c r="K37" s="270" t="s">
        <v>726</v>
      </c>
      <c r="L37" s="265"/>
      <c r="M37" s="269" t="s">
        <v>0</v>
      </c>
      <c r="N37" s="196"/>
      <c r="O37" s="233"/>
      <c r="P37" s="171">
        <v>0.00031</v>
      </c>
      <c r="Q37" s="170"/>
      <c r="R37" s="167">
        <v>0.0002</v>
      </c>
      <c r="S37" s="169"/>
      <c r="T37" s="270" t="s">
        <v>726</v>
      </c>
      <c r="U37" s="265"/>
      <c r="V37" s="269" t="s">
        <v>0</v>
      </c>
    </row>
    <row r="38" spans="1:22" s="123" customFormat="1" ht="12">
      <c r="A38" s="85"/>
      <c r="B38" s="119" t="s">
        <v>363</v>
      </c>
      <c r="C38" s="120">
        <v>52</v>
      </c>
      <c r="D38" s="121"/>
      <c r="F38" s="235"/>
      <c r="G38" s="171">
        <v>0.14897</v>
      </c>
      <c r="H38" s="170"/>
      <c r="I38" s="167">
        <v>0.064462</v>
      </c>
      <c r="J38" s="169"/>
      <c r="K38" s="247">
        <v>0.24096</v>
      </c>
      <c r="L38" s="266"/>
      <c r="M38" s="269">
        <v>0.103126</v>
      </c>
      <c r="O38" s="235"/>
      <c r="P38" s="171">
        <v>0.018761</v>
      </c>
      <c r="Q38" s="170"/>
      <c r="R38" s="167">
        <v>0.012082</v>
      </c>
      <c r="S38" s="169"/>
      <c r="T38" s="247">
        <v>0.017874</v>
      </c>
      <c r="U38" s="266"/>
      <c r="V38" s="269">
        <v>0.011557</v>
      </c>
    </row>
    <row r="39" spans="1:22" s="123" customFormat="1" ht="12">
      <c r="A39" s="85"/>
      <c r="B39" s="119" t="s">
        <v>364</v>
      </c>
      <c r="C39" s="120">
        <v>53</v>
      </c>
      <c r="D39" s="121"/>
      <c r="F39" s="235"/>
      <c r="G39" s="171">
        <v>0.420542</v>
      </c>
      <c r="H39" s="170"/>
      <c r="I39" s="167">
        <v>0.181975</v>
      </c>
      <c r="J39" s="169"/>
      <c r="K39" s="270">
        <v>0.080125</v>
      </c>
      <c r="L39" s="265"/>
      <c r="M39" s="269">
        <v>0.034292</v>
      </c>
      <c r="O39" s="235"/>
      <c r="P39" s="171">
        <v>0.063221</v>
      </c>
      <c r="Q39" s="170"/>
      <c r="R39" s="167">
        <v>0.040713</v>
      </c>
      <c r="S39" s="169"/>
      <c r="T39" s="270">
        <v>0.000309</v>
      </c>
      <c r="U39" s="265"/>
      <c r="V39" s="269">
        <v>0.0002</v>
      </c>
    </row>
    <row r="40" spans="1:22" s="123" customFormat="1" ht="12">
      <c r="A40" s="85"/>
      <c r="B40" s="119" t="s">
        <v>365</v>
      </c>
      <c r="C40" s="120">
        <v>55</v>
      </c>
      <c r="D40" s="121"/>
      <c r="F40" s="235"/>
      <c r="G40" s="171">
        <v>0.014711</v>
      </c>
      <c r="H40" s="170"/>
      <c r="I40" s="167">
        <v>0.006366</v>
      </c>
      <c r="J40" s="169"/>
      <c r="K40" s="247" t="s">
        <v>726</v>
      </c>
      <c r="L40" s="266"/>
      <c r="M40" s="269" t="s">
        <v>0</v>
      </c>
      <c r="O40" s="235"/>
      <c r="P40" s="171">
        <v>0.00031</v>
      </c>
      <c r="Q40" s="170"/>
      <c r="R40" s="167">
        <v>0.0002</v>
      </c>
      <c r="S40" s="169"/>
      <c r="T40" s="247" t="s">
        <v>726</v>
      </c>
      <c r="U40" s="266"/>
      <c r="V40" s="269" t="s">
        <v>0</v>
      </c>
    </row>
    <row r="41" spans="1:22" s="123" customFormat="1" ht="12">
      <c r="A41" s="85"/>
      <c r="B41" s="130" t="s">
        <v>366</v>
      </c>
      <c r="C41" s="131">
        <v>56</v>
      </c>
      <c r="D41" s="132"/>
      <c r="F41" s="235"/>
      <c r="G41" s="171">
        <v>0.003755</v>
      </c>
      <c r="H41" s="170"/>
      <c r="I41" s="167">
        <v>0.001625</v>
      </c>
      <c r="J41" s="169"/>
      <c r="K41" s="270" t="s">
        <v>726</v>
      </c>
      <c r="L41" s="265"/>
      <c r="M41" s="269" t="s">
        <v>0</v>
      </c>
      <c r="O41" s="235"/>
      <c r="P41" s="171">
        <v>0.00031</v>
      </c>
      <c r="Q41" s="170"/>
      <c r="R41" s="167">
        <v>0.0002</v>
      </c>
      <c r="S41" s="169"/>
      <c r="T41" s="270" t="s">
        <v>726</v>
      </c>
      <c r="U41" s="265"/>
      <c r="V41" s="269" t="s">
        <v>0</v>
      </c>
    </row>
    <row r="42" spans="1:22" s="123" customFormat="1" ht="12">
      <c r="A42" s="85"/>
      <c r="B42" s="119" t="s">
        <v>367</v>
      </c>
      <c r="C42" s="120">
        <v>61</v>
      </c>
      <c r="D42" s="121"/>
      <c r="F42" s="235"/>
      <c r="G42" s="171">
        <v>0.444209</v>
      </c>
      <c r="H42" s="170"/>
      <c r="I42" s="167">
        <v>0.192216</v>
      </c>
      <c r="J42" s="169"/>
      <c r="K42" s="270" t="s">
        <v>726</v>
      </c>
      <c r="L42" s="265"/>
      <c r="M42" s="269" t="s">
        <v>0</v>
      </c>
      <c r="O42" s="235"/>
      <c r="P42" s="171">
        <v>0.055677</v>
      </c>
      <c r="Q42" s="170"/>
      <c r="R42" s="167">
        <v>0.035854</v>
      </c>
      <c r="S42" s="169"/>
      <c r="T42" s="270" t="s">
        <v>726</v>
      </c>
      <c r="U42" s="265"/>
      <c r="V42" s="269" t="s">
        <v>0</v>
      </c>
    </row>
    <row r="43" spans="1:22" s="123" customFormat="1" ht="12.75">
      <c r="A43" s="85"/>
      <c r="B43" s="130" t="s">
        <v>741</v>
      </c>
      <c r="C43" s="131">
        <v>62</v>
      </c>
      <c r="D43" s="132"/>
      <c r="E43" s="39"/>
      <c r="F43" s="233"/>
      <c r="G43" s="171">
        <v>0.061917</v>
      </c>
      <c r="H43" s="170"/>
      <c r="I43" s="167">
        <v>0.026792</v>
      </c>
      <c r="J43" s="170"/>
      <c r="K43" s="270">
        <v>0.050829</v>
      </c>
      <c r="L43" s="265"/>
      <c r="M43" s="269">
        <v>0.021754</v>
      </c>
      <c r="N43" s="39"/>
      <c r="O43" s="233"/>
      <c r="P43" s="171">
        <v>0.000737</v>
      </c>
      <c r="Q43" s="170"/>
      <c r="R43" s="167">
        <v>0.000475</v>
      </c>
      <c r="S43" s="170"/>
      <c r="T43" s="270">
        <v>0.000532</v>
      </c>
      <c r="U43" s="265"/>
      <c r="V43" s="269">
        <v>0.000344</v>
      </c>
    </row>
    <row r="44" spans="1:22" s="123" customFormat="1" ht="12">
      <c r="A44" s="85"/>
      <c r="B44" s="130" t="s">
        <v>368</v>
      </c>
      <c r="C44" s="131">
        <v>64</v>
      </c>
      <c r="D44" s="132"/>
      <c r="F44" s="235"/>
      <c r="G44" s="171">
        <v>3.666345</v>
      </c>
      <c r="H44" s="170"/>
      <c r="I44" s="167">
        <v>1.586485</v>
      </c>
      <c r="J44" s="170"/>
      <c r="K44" s="247">
        <v>4.486638</v>
      </c>
      <c r="L44" s="266"/>
      <c r="M44" s="269">
        <v>1.920189</v>
      </c>
      <c r="O44" s="235"/>
      <c r="P44" s="171">
        <v>0.685891</v>
      </c>
      <c r="Q44" s="170"/>
      <c r="R44" s="167">
        <v>0.441694</v>
      </c>
      <c r="S44" s="170"/>
      <c r="T44" s="247">
        <v>1.18648</v>
      </c>
      <c r="U44" s="266"/>
      <c r="V44" s="269">
        <v>0.767181</v>
      </c>
    </row>
    <row r="45" spans="1:22" s="123" customFormat="1" ht="12">
      <c r="A45" s="85"/>
      <c r="B45" s="119" t="s">
        <v>369</v>
      </c>
      <c r="C45" s="120">
        <v>65</v>
      </c>
      <c r="D45" s="121"/>
      <c r="F45" s="235"/>
      <c r="G45" s="171">
        <v>0.653776</v>
      </c>
      <c r="H45" s="170"/>
      <c r="I45" s="167">
        <v>0.282899</v>
      </c>
      <c r="J45" s="169"/>
      <c r="K45" s="270">
        <v>0.400804</v>
      </c>
      <c r="L45" s="265"/>
      <c r="M45" s="269">
        <v>0.171536</v>
      </c>
      <c r="O45" s="235"/>
      <c r="P45" s="171">
        <v>0.15218</v>
      </c>
      <c r="Q45" s="170"/>
      <c r="R45" s="167">
        <v>0.098</v>
      </c>
      <c r="S45" s="169"/>
      <c r="T45" s="270">
        <v>0.000619</v>
      </c>
      <c r="U45" s="265"/>
      <c r="V45" s="269">
        <v>0.0004</v>
      </c>
    </row>
    <row r="46" spans="1:22" s="123" customFormat="1" ht="12">
      <c r="A46" s="85"/>
      <c r="B46" s="119" t="s">
        <v>370</v>
      </c>
      <c r="C46" s="120">
        <v>66</v>
      </c>
      <c r="D46" s="121"/>
      <c r="F46" s="235"/>
      <c r="G46" s="171">
        <v>0.077045</v>
      </c>
      <c r="H46" s="170"/>
      <c r="I46" s="167">
        <v>0.033339</v>
      </c>
      <c r="J46" s="169"/>
      <c r="K46" s="270" t="s">
        <v>726</v>
      </c>
      <c r="L46" s="265"/>
      <c r="M46" s="269" t="s">
        <v>0</v>
      </c>
      <c r="O46" s="235"/>
      <c r="P46" s="171">
        <v>0.015098</v>
      </c>
      <c r="Q46" s="170"/>
      <c r="R46" s="167">
        <v>0.009723</v>
      </c>
      <c r="S46" s="169"/>
      <c r="T46" s="270" t="s">
        <v>726</v>
      </c>
      <c r="U46" s="265"/>
      <c r="V46" s="269" t="s">
        <v>0</v>
      </c>
    </row>
    <row r="47" spans="1:22" s="123" customFormat="1" ht="12">
      <c r="A47" s="85"/>
      <c r="B47" s="119" t="s">
        <v>837</v>
      </c>
      <c r="C47" s="120">
        <v>67</v>
      </c>
      <c r="D47" s="121"/>
      <c r="F47" s="235"/>
      <c r="G47" s="171">
        <v>0.010296</v>
      </c>
      <c r="H47" s="170"/>
      <c r="I47" s="167">
        <v>0.004455</v>
      </c>
      <c r="J47" s="169"/>
      <c r="K47" s="270" t="s">
        <v>726</v>
      </c>
      <c r="L47" s="265"/>
      <c r="M47" s="269" t="s">
        <v>0</v>
      </c>
      <c r="O47" s="235"/>
      <c r="P47" s="171">
        <v>0.00031</v>
      </c>
      <c r="Q47" s="170"/>
      <c r="R47" s="167">
        <v>0.0002</v>
      </c>
      <c r="S47" s="169"/>
      <c r="T47" s="270" t="s">
        <v>726</v>
      </c>
      <c r="U47" s="265"/>
      <c r="V47" s="269" t="s">
        <v>0</v>
      </c>
    </row>
    <row r="48" spans="1:22" s="123" customFormat="1" ht="12">
      <c r="A48" s="85"/>
      <c r="B48" s="119" t="s">
        <v>371</v>
      </c>
      <c r="C48" s="120">
        <v>69</v>
      </c>
      <c r="D48" s="121"/>
      <c r="F48" s="235"/>
      <c r="G48" s="171">
        <v>0.009367</v>
      </c>
      <c r="H48" s="170"/>
      <c r="I48" s="167">
        <v>0.004053</v>
      </c>
      <c r="J48" s="169"/>
      <c r="K48" s="247">
        <v>0.012553</v>
      </c>
      <c r="L48" s="264"/>
      <c r="M48" s="268">
        <v>0.005372</v>
      </c>
      <c r="O48" s="235"/>
      <c r="P48" s="171">
        <v>0.00031</v>
      </c>
      <c r="Q48" s="170"/>
      <c r="R48" s="167">
        <v>0.0002</v>
      </c>
      <c r="S48" s="169"/>
      <c r="T48" s="247">
        <v>0.002403</v>
      </c>
      <c r="U48" s="264"/>
      <c r="V48" s="268">
        <v>0.001554</v>
      </c>
    </row>
    <row r="49" spans="1:22" s="123" customFormat="1" ht="12">
      <c r="A49" s="85"/>
      <c r="B49" s="130" t="s">
        <v>730</v>
      </c>
      <c r="C49" s="131">
        <v>71</v>
      </c>
      <c r="D49" s="132"/>
      <c r="F49" s="235"/>
      <c r="G49" s="171">
        <v>0.013044</v>
      </c>
      <c r="H49" s="170"/>
      <c r="I49" s="167">
        <v>0.005644</v>
      </c>
      <c r="J49" s="169"/>
      <c r="K49" s="247" t="s">
        <v>726</v>
      </c>
      <c r="L49" s="266"/>
      <c r="M49" s="269" t="s">
        <v>0</v>
      </c>
      <c r="O49" s="235"/>
      <c r="P49" s="171">
        <v>0.00031</v>
      </c>
      <c r="Q49" s="170"/>
      <c r="R49" s="167">
        <v>0.0002</v>
      </c>
      <c r="S49" s="169"/>
      <c r="T49" s="247" t="s">
        <v>726</v>
      </c>
      <c r="U49" s="266"/>
      <c r="V49" s="269" t="s">
        <v>0</v>
      </c>
    </row>
    <row r="50" spans="1:22" s="123" customFormat="1" ht="12">
      <c r="A50" s="85"/>
      <c r="B50" s="119" t="s">
        <v>372</v>
      </c>
      <c r="C50" s="120">
        <v>72</v>
      </c>
      <c r="D50" s="121"/>
      <c r="F50" s="235"/>
      <c r="G50" s="171">
        <v>25.247188</v>
      </c>
      <c r="H50" s="170"/>
      <c r="I50" s="167">
        <v>10.924853</v>
      </c>
      <c r="J50" s="169"/>
      <c r="K50" s="247">
        <v>34.676859</v>
      </c>
      <c r="L50" s="266"/>
      <c r="M50" s="269">
        <v>14.840984</v>
      </c>
      <c r="O50" s="235"/>
      <c r="P50" s="171">
        <v>6.594054</v>
      </c>
      <c r="Q50" s="170"/>
      <c r="R50" s="167">
        <v>4.246385</v>
      </c>
      <c r="S50" s="169"/>
      <c r="T50" s="247">
        <v>6.63751</v>
      </c>
      <c r="U50" s="266"/>
      <c r="V50" s="269">
        <v>4.291833</v>
      </c>
    </row>
    <row r="51" spans="1:22" s="123" customFormat="1" ht="12">
      <c r="A51" s="85"/>
      <c r="B51" s="119" t="s">
        <v>373</v>
      </c>
      <c r="C51" s="120">
        <v>73</v>
      </c>
      <c r="D51" s="121"/>
      <c r="F51" s="235"/>
      <c r="G51" s="171">
        <v>0.015868</v>
      </c>
      <c r="H51" s="170"/>
      <c r="I51" s="167">
        <v>0.006866</v>
      </c>
      <c r="J51" s="174"/>
      <c r="K51" s="270">
        <v>0.001668</v>
      </c>
      <c r="L51" s="265"/>
      <c r="M51" s="269">
        <v>0.000714</v>
      </c>
      <c r="O51" s="235"/>
      <c r="P51" s="171">
        <v>0.002277</v>
      </c>
      <c r="Q51" s="170"/>
      <c r="R51" s="167">
        <v>0.001466</v>
      </c>
      <c r="S51" s="174"/>
      <c r="T51" s="270">
        <v>0.000309</v>
      </c>
      <c r="U51" s="265"/>
      <c r="V51" s="269">
        <v>0.0002</v>
      </c>
    </row>
    <row r="52" spans="1:22" s="123" customFormat="1" ht="12.75">
      <c r="A52" s="85"/>
      <c r="B52" s="119" t="s">
        <v>631</v>
      </c>
      <c r="C52" s="120">
        <v>74</v>
      </c>
      <c r="D52" s="121"/>
      <c r="E52" s="196"/>
      <c r="F52" s="233"/>
      <c r="G52" s="171">
        <v>0.222087</v>
      </c>
      <c r="H52" s="177"/>
      <c r="I52" s="167">
        <v>0.096101</v>
      </c>
      <c r="J52" s="169"/>
      <c r="K52" s="270">
        <v>0.15648</v>
      </c>
      <c r="L52" s="265"/>
      <c r="M52" s="269">
        <v>0.06697</v>
      </c>
      <c r="N52" s="196"/>
      <c r="O52" s="233"/>
      <c r="P52" s="171">
        <v>0.035429</v>
      </c>
      <c r="Q52" s="177"/>
      <c r="R52" s="167">
        <v>0.022815</v>
      </c>
      <c r="S52" s="169"/>
      <c r="T52" s="270">
        <v>0.041911</v>
      </c>
      <c r="U52" s="265"/>
      <c r="V52" s="269">
        <v>0.0271</v>
      </c>
    </row>
    <row r="53" spans="1:22" s="123" customFormat="1" ht="12">
      <c r="A53" s="85"/>
      <c r="B53" s="130" t="s">
        <v>374</v>
      </c>
      <c r="C53" s="131">
        <v>76</v>
      </c>
      <c r="D53" s="132"/>
      <c r="F53" s="235"/>
      <c r="G53" s="171">
        <v>1.974896</v>
      </c>
      <c r="H53" s="170"/>
      <c r="I53" s="167">
        <v>0.854568</v>
      </c>
      <c r="J53" s="170"/>
      <c r="K53" s="270">
        <v>2.407445</v>
      </c>
      <c r="L53" s="265"/>
      <c r="M53" s="269">
        <v>1.030337</v>
      </c>
      <c r="O53" s="235"/>
      <c r="P53" s="171">
        <v>0.424196</v>
      </c>
      <c r="Q53" s="170"/>
      <c r="R53" s="167">
        <v>0.27317</v>
      </c>
      <c r="S53" s="170"/>
      <c r="T53" s="270">
        <v>0.36178</v>
      </c>
      <c r="U53" s="265"/>
      <c r="V53" s="269">
        <v>0.233928</v>
      </c>
    </row>
    <row r="54" spans="1:22" s="123" customFormat="1" ht="12.75">
      <c r="A54" s="85"/>
      <c r="B54" s="130" t="s">
        <v>375</v>
      </c>
      <c r="C54" s="131">
        <v>78</v>
      </c>
      <c r="D54" s="132">
        <v>490</v>
      </c>
      <c r="E54" s="196"/>
      <c r="F54" s="233"/>
      <c r="G54" s="171" t="s">
        <v>726</v>
      </c>
      <c r="H54" s="170"/>
      <c r="I54" s="167" t="s">
        <v>0</v>
      </c>
      <c r="J54" s="170"/>
      <c r="K54" s="247" t="s">
        <v>726</v>
      </c>
      <c r="L54" s="266"/>
      <c r="M54" s="269" t="s">
        <v>0</v>
      </c>
      <c r="N54" s="196"/>
      <c r="O54" s="233"/>
      <c r="P54" s="171" t="s">
        <v>726</v>
      </c>
      <c r="Q54" s="170"/>
      <c r="R54" s="167" t="s">
        <v>0</v>
      </c>
      <c r="S54" s="170"/>
      <c r="T54" s="247" t="s">
        <v>726</v>
      </c>
      <c r="U54" s="266"/>
      <c r="V54" s="269" t="s">
        <v>0</v>
      </c>
    </row>
    <row r="55" spans="1:22" s="123" customFormat="1" ht="12">
      <c r="A55" s="85"/>
      <c r="B55" s="119" t="s">
        <v>731</v>
      </c>
      <c r="C55" s="120">
        <v>79</v>
      </c>
      <c r="D55" s="121"/>
      <c r="F55" s="235"/>
      <c r="G55" s="171">
        <v>0.030266</v>
      </c>
      <c r="H55" s="170"/>
      <c r="I55" s="167">
        <v>0.013097</v>
      </c>
      <c r="J55" s="169"/>
      <c r="K55" s="270">
        <v>0.007221</v>
      </c>
      <c r="L55" s="265"/>
      <c r="M55" s="269">
        <v>0.00309</v>
      </c>
      <c r="O55" s="235"/>
      <c r="P55" s="171">
        <v>0.00031</v>
      </c>
      <c r="Q55" s="170"/>
      <c r="R55" s="167">
        <v>0.0002</v>
      </c>
      <c r="S55" s="169"/>
      <c r="T55" s="270">
        <v>0.000309</v>
      </c>
      <c r="U55" s="265"/>
      <c r="V55" s="269">
        <v>0.0002</v>
      </c>
    </row>
    <row r="56" spans="1:22" s="123" customFormat="1" ht="12.75">
      <c r="A56" s="85"/>
      <c r="B56" s="119" t="s">
        <v>376</v>
      </c>
      <c r="C56" s="120">
        <v>81</v>
      </c>
      <c r="D56" s="121"/>
      <c r="E56" s="39"/>
      <c r="F56" s="233"/>
      <c r="G56" s="171">
        <v>0.002776</v>
      </c>
      <c r="H56" s="170"/>
      <c r="I56" s="167">
        <v>0.001201</v>
      </c>
      <c r="J56" s="169"/>
      <c r="K56" s="270" t="s">
        <v>726</v>
      </c>
      <c r="L56" s="265"/>
      <c r="M56" s="269" t="s">
        <v>0</v>
      </c>
      <c r="N56" s="39"/>
      <c r="O56" s="233"/>
      <c r="P56" s="171">
        <v>0.00031</v>
      </c>
      <c r="Q56" s="170"/>
      <c r="R56" s="167">
        <v>0.0002</v>
      </c>
      <c r="S56" s="169"/>
      <c r="T56" s="270" t="s">
        <v>726</v>
      </c>
      <c r="U56" s="265"/>
      <c r="V56" s="269" t="s">
        <v>0</v>
      </c>
    </row>
    <row r="57" spans="1:22" s="123" customFormat="1" ht="12.75">
      <c r="A57" s="85"/>
      <c r="B57" s="119" t="s">
        <v>377</v>
      </c>
      <c r="C57" s="120">
        <v>82</v>
      </c>
      <c r="D57" s="121"/>
      <c r="E57" s="39"/>
      <c r="F57" s="233"/>
      <c r="G57" s="171">
        <v>0.770675</v>
      </c>
      <c r="H57" s="170"/>
      <c r="I57" s="167">
        <v>0.333483</v>
      </c>
      <c r="J57" s="169"/>
      <c r="K57" s="270">
        <v>0.604772</v>
      </c>
      <c r="L57" s="265"/>
      <c r="M57" s="269">
        <v>0.25883</v>
      </c>
      <c r="N57" s="39"/>
      <c r="O57" s="233"/>
      <c r="P57" s="171">
        <v>0.179391</v>
      </c>
      <c r="Q57" s="170"/>
      <c r="R57" s="167">
        <v>0.115523</v>
      </c>
      <c r="S57" s="169"/>
      <c r="T57" s="270">
        <v>0.000309</v>
      </c>
      <c r="U57" s="265"/>
      <c r="V57" s="269">
        <v>0.0002</v>
      </c>
    </row>
    <row r="58" spans="1:22" s="123" customFormat="1" ht="12.75">
      <c r="A58" s="85"/>
      <c r="B58" s="119" t="s">
        <v>378</v>
      </c>
      <c r="C58" s="120">
        <v>86</v>
      </c>
      <c r="D58" s="121"/>
      <c r="E58" s="39"/>
      <c r="F58" s="233"/>
      <c r="G58" s="171">
        <v>8.506688</v>
      </c>
      <c r="H58" s="170"/>
      <c r="I58" s="167">
        <v>3.680977</v>
      </c>
      <c r="J58" s="169"/>
      <c r="K58" s="270">
        <v>8.409264</v>
      </c>
      <c r="L58" s="265"/>
      <c r="M58" s="269">
        <v>3.598992</v>
      </c>
      <c r="N58" s="39"/>
      <c r="O58" s="233"/>
      <c r="P58" s="171">
        <v>1.747348</v>
      </c>
      <c r="Q58" s="170"/>
      <c r="R58" s="167">
        <v>1.125243</v>
      </c>
      <c r="S58" s="169"/>
      <c r="T58" s="270">
        <v>2.219213</v>
      </c>
      <c r="U58" s="265"/>
      <c r="V58" s="269">
        <v>1.43495</v>
      </c>
    </row>
    <row r="59" spans="1:22" s="123" customFormat="1" ht="12.75">
      <c r="A59" s="85"/>
      <c r="B59" s="119" t="s">
        <v>379</v>
      </c>
      <c r="C59" s="120">
        <v>88</v>
      </c>
      <c r="D59" s="121"/>
      <c r="E59" s="39"/>
      <c r="F59" s="233"/>
      <c r="G59" s="171">
        <v>0.223115</v>
      </c>
      <c r="H59" s="170"/>
      <c r="I59" s="167">
        <v>0.096545</v>
      </c>
      <c r="J59" s="169"/>
      <c r="K59" s="247">
        <v>0.178482</v>
      </c>
      <c r="L59" s="266"/>
      <c r="M59" s="269">
        <v>0.076387</v>
      </c>
      <c r="N59" s="39"/>
      <c r="O59" s="233"/>
      <c r="P59" s="171">
        <v>0.00031</v>
      </c>
      <c r="Q59" s="170"/>
      <c r="R59" s="167">
        <v>0.0002</v>
      </c>
      <c r="S59" s="169"/>
      <c r="T59" s="247">
        <v>0.000309</v>
      </c>
      <c r="U59" s="266"/>
      <c r="V59" s="269">
        <v>0.0002</v>
      </c>
    </row>
    <row r="60" spans="1:22" s="123" customFormat="1" ht="12">
      <c r="A60" s="85"/>
      <c r="B60" s="119" t="s">
        <v>732</v>
      </c>
      <c r="C60" s="120">
        <v>89</v>
      </c>
      <c r="D60" s="121"/>
      <c r="F60" s="235"/>
      <c r="G60" s="171">
        <v>0.029294</v>
      </c>
      <c r="H60" s="178"/>
      <c r="I60" s="167">
        <v>0.012676</v>
      </c>
      <c r="J60" s="169"/>
      <c r="K60" s="270" t="s">
        <v>726</v>
      </c>
      <c r="L60" s="265"/>
      <c r="M60" s="269" t="s">
        <v>0</v>
      </c>
      <c r="O60" s="235"/>
      <c r="P60" s="171">
        <v>0.00031</v>
      </c>
      <c r="Q60" s="178"/>
      <c r="R60" s="167">
        <v>0.0002</v>
      </c>
      <c r="S60" s="169"/>
      <c r="T60" s="270" t="s">
        <v>726</v>
      </c>
      <c r="U60" s="265"/>
      <c r="V60" s="269" t="s">
        <v>0</v>
      </c>
    </row>
    <row r="61" spans="1:22" s="123" customFormat="1" ht="12.75">
      <c r="A61" s="85"/>
      <c r="B61" s="130" t="s">
        <v>733</v>
      </c>
      <c r="C61" s="131">
        <v>92</v>
      </c>
      <c r="D61" s="132"/>
      <c r="E61" s="39"/>
      <c r="F61" s="233"/>
      <c r="G61" s="171">
        <v>0.047017</v>
      </c>
      <c r="H61" s="170"/>
      <c r="I61" s="167">
        <v>0.020345</v>
      </c>
      <c r="J61" s="170"/>
      <c r="K61" s="270">
        <v>0.03038</v>
      </c>
      <c r="L61" s="265"/>
      <c r="M61" s="269">
        <v>0.013002</v>
      </c>
      <c r="N61" s="39"/>
      <c r="O61" s="233"/>
      <c r="P61" s="171">
        <v>0.00031</v>
      </c>
      <c r="Q61" s="170"/>
      <c r="R61" s="167">
        <v>0.0002</v>
      </c>
      <c r="S61" s="170"/>
      <c r="T61" s="270">
        <v>0.000309</v>
      </c>
      <c r="U61" s="265"/>
      <c r="V61" s="269">
        <v>0.0002</v>
      </c>
    </row>
    <row r="62" spans="1:22" s="123" customFormat="1" ht="12">
      <c r="A62" s="85"/>
      <c r="B62" s="119" t="s">
        <v>380</v>
      </c>
      <c r="C62" s="120">
        <v>93</v>
      </c>
      <c r="D62" s="121"/>
      <c r="F62" s="235"/>
      <c r="G62" s="171">
        <v>14.935787</v>
      </c>
      <c r="H62" s="170"/>
      <c r="I62" s="167">
        <v>6.462948</v>
      </c>
      <c r="J62" s="169"/>
      <c r="K62" s="247">
        <v>19.653244</v>
      </c>
      <c r="L62" s="266"/>
      <c r="M62" s="269">
        <v>8.411185</v>
      </c>
      <c r="O62" s="235"/>
      <c r="P62" s="171">
        <v>15.05512</v>
      </c>
      <c r="Q62" s="170"/>
      <c r="R62" s="167">
        <v>9.695073</v>
      </c>
      <c r="S62" s="169"/>
      <c r="T62" s="247">
        <v>21.454663</v>
      </c>
      <c r="U62" s="266"/>
      <c r="V62" s="269">
        <v>13.872647</v>
      </c>
    </row>
    <row r="63" spans="1:22" s="123" customFormat="1" ht="12">
      <c r="A63" s="85"/>
      <c r="B63" s="119" t="s">
        <v>381</v>
      </c>
      <c r="C63" s="120">
        <v>94</v>
      </c>
      <c r="D63" s="121"/>
      <c r="F63" s="235"/>
      <c r="G63" s="171">
        <v>0.018462</v>
      </c>
      <c r="H63" s="170"/>
      <c r="I63" s="167">
        <v>0.007989</v>
      </c>
      <c r="J63" s="169"/>
      <c r="K63" s="270" t="s">
        <v>726</v>
      </c>
      <c r="L63" s="265"/>
      <c r="M63" s="269" t="s">
        <v>0</v>
      </c>
      <c r="O63" s="235"/>
      <c r="P63" s="171">
        <v>0.00031</v>
      </c>
      <c r="Q63" s="170"/>
      <c r="R63" s="167">
        <v>0.0002</v>
      </c>
      <c r="S63" s="169"/>
      <c r="T63" s="270" t="s">
        <v>726</v>
      </c>
      <c r="U63" s="265"/>
      <c r="V63" s="269" t="s">
        <v>0</v>
      </c>
    </row>
    <row r="64" spans="1:22" s="123" customFormat="1" ht="12.75">
      <c r="A64" s="85"/>
      <c r="B64" s="119" t="s">
        <v>382</v>
      </c>
      <c r="C64" s="120">
        <v>96</v>
      </c>
      <c r="D64" s="121"/>
      <c r="E64" s="39"/>
      <c r="F64" s="233"/>
      <c r="G64" s="171">
        <v>0.033307</v>
      </c>
      <c r="H64" s="170"/>
      <c r="I64" s="167">
        <v>0.014412</v>
      </c>
      <c r="J64" s="169"/>
      <c r="K64" s="270">
        <v>0.021645</v>
      </c>
      <c r="L64" s="265"/>
      <c r="M64" s="269">
        <v>0.009264</v>
      </c>
      <c r="N64" s="39"/>
      <c r="O64" s="233"/>
      <c r="P64" s="171">
        <v>0.00031</v>
      </c>
      <c r="Q64" s="170"/>
      <c r="R64" s="167">
        <v>0.0002</v>
      </c>
      <c r="S64" s="169"/>
      <c r="T64" s="270">
        <v>0.004143</v>
      </c>
      <c r="U64" s="265"/>
      <c r="V64" s="269">
        <v>0.002679</v>
      </c>
    </row>
    <row r="65" spans="1:22" s="123" customFormat="1" ht="12.75">
      <c r="A65" s="85"/>
      <c r="B65" s="119" t="s">
        <v>383</v>
      </c>
      <c r="C65" s="120">
        <v>97</v>
      </c>
      <c r="D65" s="121"/>
      <c r="E65" s="39"/>
      <c r="F65" s="233"/>
      <c r="G65" s="171">
        <v>0.040753</v>
      </c>
      <c r="H65" s="170"/>
      <c r="I65" s="167">
        <v>0.017634</v>
      </c>
      <c r="J65" s="169"/>
      <c r="K65" s="247" t="s">
        <v>726</v>
      </c>
      <c r="L65" s="264"/>
      <c r="M65" s="268" t="s">
        <v>0</v>
      </c>
      <c r="N65" s="39"/>
      <c r="O65" s="233"/>
      <c r="P65" s="171">
        <v>0.009487</v>
      </c>
      <c r="Q65" s="170"/>
      <c r="R65" s="167">
        <v>0.006109</v>
      </c>
      <c r="S65" s="169"/>
      <c r="T65" s="247" t="s">
        <v>726</v>
      </c>
      <c r="U65" s="264"/>
      <c r="V65" s="268" t="s">
        <v>0</v>
      </c>
    </row>
    <row r="66" spans="1:22" s="123" customFormat="1" ht="12">
      <c r="A66" s="85"/>
      <c r="B66" s="119" t="s">
        <v>385</v>
      </c>
      <c r="C66" s="120">
        <v>103</v>
      </c>
      <c r="D66" s="121"/>
      <c r="F66" s="235"/>
      <c r="G66" s="171">
        <v>0.002573</v>
      </c>
      <c r="H66" s="170"/>
      <c r="I66" s="167">
        <v>0.001113</v>
      </c>
      <c r="J66" s="169"/>
      <c r="K66" s="270" t="s">
        <v>726</v>
      </c>
      <c r="L66" s="265"/>
      <c r="M66" s="269" t="s">
        <v>0</v>
      </c>
      <c r="O66" s="235"/>
      <c r="P66" s="171">
        <v>0.00031</v>
      </c>
      <c r="Q66" s="170"/>
      <c r="R66" s="167">
        <v>0.0002</v>
      </c>
      <c r="S66" s="169"/>
      <c r="T66" s="270" t="s">
        <v>726</v>
      </c>
      <c r="U66" s="265"/>
      <c r="V66" s="269" t="s">
        <v>0</v>
      </c>
    </row>
    <row r="67" spans="1:26" s="127" customFormat="1" ht="12.75">
      <c r="A67" s="85"/>
      <c r="B67" s="119" t="s">
        <v>387</v>
      </c>
      <c r="C67" s="120">
        <v>105</v>
      </c>
      <c r="D67" s="121"/>
      <c r="E67" s="196"/>
      <c r="F67" s="233"/>
      <c r="G67" s="171">
        <v>0.0229</v>
      </c>
      <c r="H67" s="170"/>
      <c r="I67" s="167">
        <v>0.009909</v>
      </c>
      <c r="J67" s="169"/>
      <c r="K67" s="247" t="s">
        <v>726</v>
      </c>
      <c r="L67" s="266"/>
      <c r="M67" s="269" t="s">
        <v>0</v>
      </c>
      <c r="N67" s="196"/>
      <c r="O67" s="233"/>
      <c r="P67" s="171">
        <v>0.005331</v>
      </c>
      <c r="Q67" s="170"/>
      <c r="R67" s="167">
        <v>0.003433</v>
      </c>
      <c r="S67" s="169"/>
      <c r="T67" s="247" t="s">
        <v>726</v>
      </c>
      <c r="U67" s="266"/>
      <c r="V67" s="269" t="s">
        <v>0</v>
      </c>
      <c r="X67" s="123"/>
      <c r="Y67" s="123"/>
      <c r="Z67" s="123"/>
    </row>
    <row r="68" spans="1:22" s="123" customFormat="1" ht="12">
      <c r="A68" s="85"/>
      <c r="B68" s="119" t="s">
        <v>388</v>
      </c>
      <c r="C68" s="120">
        <v>107</v>
      </c>
      <c r="D68" s="121"/>
      <c r="F68" s="235"/>
      <c r="G68" s="171">
        <v>0.10196</v>
      </c>
      <c r="H68" s="170"/>
      <c r="I68" s="167">
        <v>0.04412</v>
      </c>
      <c r="J68" s="169"/>
      <c r="K68" s="247" t="s">
        <v>726</v>
      </c>
      <c r="L68" s="264"/>
      <c r="M68" s="268" t="s">
        <v>0</v>
      </c>
      <c r="O68" s="235"/>
      <c r="P68" s="171">
        <v>0.014441</v>
      </c>
      <c r="Q68" s="170"/>
      <c r="R68" s="167">
        <v>0.0093</v>
      </c>
      <c r="S68" s="169"/>
      <c r="T68" s="247" t="s">
        <v>726</v>
      </c>
      <c r="U68" s="264"/>
      <c r="V68" s="268" t="s">
        <v>0</v>
      </c>
    </row>
    <row r="69" spans="1:22" s="123" customFormat="1" ht="12">
      <c r="A69" s="85"/>
      <c r="B69" s="119" t="s">
        <v>573</v>
      </c>
      <c r="C69" s="120">
        <v>119</v>
      </c>
      <c r="D69" s="121"/>
      <c r="F69" s="235"/>
      <c r="G69" s="171">
        <v>0.004419</v>
      </c>
      <c r="H69" s="170"/>
      <c r="I69" s="167">
        <v>0.001912</v>
      </c>
      <c r="J69" s="169"/>
      <c r="K69" s="247" t="s">
        <v>726</v>
      </c>
      <c r="L69" s="266"/>
      <c r="M69" s="269" t="s">
        <v>0</v>
      </c>
      <c r="O69" s="235"/>
      <c r="P69" s="171">
        <v>0.00031</v>
      </c>
      <c r="Q69" s="170"/>
      <c r="R69" s="167">
        <v>0.0002</v>
      </c>
      <c r="S69" s="169"/>
      <c r="T69" s="247" t="s">
        <v>726</v>
      </c>
      <c r="U69" s="266"/>
      <c r="V69" s="269" t="s">
        <v>0</v>
      </c>
    </row>
    <row r="70" spans="1:22" s="123" customFormat="1" ht="12">
      <c r="A70" s="85"/>
      <c r="B70" s="119" t="s">
        <v>396</v>
      </c>
      <c r="C70" s="120">
        <v>125</v>
      </c>
      <c r="D70" s="121"/>
      <c r="F70" s="235"/>
      <c r="G70" s="171">
        <v>0.004632</v>
      </c>
      <c r="H70" s="170"/>
      <c r="I70" s="167">
        <v>0.002004</v>
      </c>
      <c r="J70" s="169"/>
      <c r="K70" s="247" t="s">
        <v>726</v>
      </c>
      <c r="L70" s="264"/>
      <c r="M70" s="268" t="s">
        <v>0</v>
      </c>
      <c r="O70" s="235"/>
      <c r="P70" s="171">
        <v>0.00031</v>
      </c>
      <c r="Q70" s="170"/>
      <c r="R70" s="167">
        <v>0.0002</v>
      </c>
      <c r="S70" s="169"/>
      <c r="T70" s="247" t="s">
        <v>726</v>
      </c>
      <c r="U70" s="264"/>
      <c r="V70" s="268" t="s">
        <v>0</v>
      </c>
    </row>
    <row r="71" spans="1:22" s="123" customFormat="1" ht="12">
      <c r="A71" s="85"/>
      <c r="B71" s="130" t="s">
        <v>397</v>
      </c>
      <c r="C71" s="131">
        <v>127</v>
      </c>
      <c r="D71" s="132"/>
      <c r="F71" s="235"/>
      <c r="G71" s="171">
        <v>0.071213</v>
      </c>
      <c r="H71" s="170"/>
      <c r="I71" s="167">
        <v>0.030815</v>
      </c>
      <c r="J71" s="170"/>
      <c r="K71" s="270" t="s">
        <v>726</v>
      </c>
      <c r="L71" s="265"/>
      <c r="M71" s="269" t="s">
        <v>0</v>
      </c>
      <c r="O71" s="235"/>
      <c r="P71" s="171">
        <v>0.010547</v>
      </c>
      <c r="Q71" s="170"/>
      <c r="R71" s="167">
        <v>0.006792</v>
      </c>
      <c r="S71" s="170"/>
      <c r="T71" s="270" t="s">
        <v>726</v>
      </c>
      <c r="U71" s="265"/>
      <c r="V71" s="269" t="s">
        <v>0</v>
      </c>
    </row>
    <row r="72" spans="1:22" s="123" customFormat="1" ht="12.75">
      <c r="A72" s="85"/>
      <c r="B72" s="119" t="s">
        <v>398</v>
      </c>
      <c r="C72" s="120">
        <v>128</v>
      </c>
      <c r="D72" s="121"/>
      <c r="E72" s="196"/>
      <c r="F72" s="233"/>
      <c r="G72" s="171">
        <v>0.000773</v>
      </c>
      <c r="H72" s="170"/>
      <c r="I72" s="167">
        <v>0.000334</v>
      </c>
      <c r="J72" s="169"/>
      <c r="K72" s="270" t="s">
        <v>726</v>
      </c>
      <c r="L72" s="265"/>
      <c r="M72" s="269" t="s">
        <v>0</v>
      </c>
      <c r="N72" s="196"/>
      <c r="O72" s="233"/>
      <c r="P72" s="171">
        <v>0.00031</v>
      </c>
      <c r="Q72" s="170"/>
      <c r="R72" s="167">
        <v>0.0002</v>
      </c>
      <c r="S72" s="169"/>
      <c r="T72" s="270" t="s">
        <v>726</v>
      </c>
      <c r="U72" s="265"/>
      <c r="V72" s="269" t="s">
        <v>0</v>
      </c>
    </row>
    <row r="73" spans="1:22" s="123" customFormat="1" ht="12">
      <c r="A73" s="85"/>
      <c r="B73" s="119" t="s">
        <v>400</v>
      </c>
      <c r="C73" s="120">
        <v>131</v>
      </c>
      <c r="D73" s="121"/>
      <c r="F73" s="235"/>
      <c r="G73" s="171">
        <v>0.224097</v>
      </c>
      <c r="H73" s="170"/>
      <c r="I73" s="167">
        <v>0.09697</v>
      </c>
      <c r="J73" s="169"/>
      <c r="K73" s="270" t="s">
        <v>726</v>
      </c>
      <c r="L73" s="265"/>
      <c r="M73" s="269" t="s">
        <v>0</v>
      </c>
      <c r="O73" s="235"/>
      <c r="P73" s="171">
        <v>0.00031</v>
      </c>
      <c r="Q73" s="170"/>
      <c r="R73" s="167">
        <v>0.0002</v>
      </c>
      <c r="S73" s="169"/>
      <c r="T73" s="270" t="s">
        <v>726</v>
      </c>
      <c r="U73" s="265"/>
      <c r="V73" s="269" t="s">
        <v>0</v>
      </c>
    </row>
    <row r="74" spans="1:22" s="123" customFormat="1" ht="12">
      <c r="A74" s="85"/>
      <c r="B74" s="119" t="s">
        <v>401</v>
      </c>
      <c r="C74" s="120">
        <v>132</v>
      </c>
      <c r="D74" s="121"/>
      <c r="F74" s="235"/>
      <c r="G74" s="171">
        <v>0.00046</v>
      </c>
      <c r="H74" s="170"/>
      <c r="I74" s="167">
        <v>0.000199</v>
      </c>
      <c r="J74" s="169"/>
      <c r="K74" s="270" t="s">
        <v>726</v>
      </c>
      <c r="L74" s="265"/>
      <c r="M74" s="269" t="s">
        <v>0</v>
      </c>
      <c r="O74" s="235"/>
      <c r="P74" s="171">
        <v>0.00031</v>
      </c>
      <c r="Q74" s="170"/>
      <c r="R74" s="167">
        <v>0.0002</v>
      </c>
      <c r="S74" s="169"/>
      <c r="T74" s="270" t="s">
        <v>726</v>
      </c>
      <c r="U74" s="265"/>
      <c r="V74" s="269" t="s">
        <v>0</v>
      </c>
    </row>
    <row r="75" spans="1:22" s="123" customFormat="1" ht="12">
      <c r="A75" s="85"/>
      <c r="B75" s="130" t="s">
        <v>405</v>
      </c>
      <c r="C75" s="131">
        <v>137</v>
      </c>
      <c r="D75" s="132"/>
      <c r="F75" s="235"/>
      <c r="G75" s="171">
        <v>1.120355</v>
      </c>
      <c r="H75" s="170"/>
      <c r="I75" s="167">
        <v>0.484795</v>
      </c>
      <c r="J75" s="170"/>
      <c r="K75" s="247" t="s">
        <v>726</v>
      </c>
      <c r="L75" s="266"/>
      <c r="M75" s="269" t="s">
        <v>0</v>
      </c>
      <c r="O75" s="235"/>
      <c r="P75" s="171">
        <v>0.17363399999999998</v>
      </c>
      <c r="Q75" s="170"/>
      <c r="R75" s="167">
        <v>0.111815</v>
      </c>
      <c r="S75" s="170"/>
      <c r="T75" s="247" t="s">
        <v>726</v>
      </c>
      <c r="U75" s="266"/>
      <c r="V75" s="269" t="s">
        <v>0</v>
      </c>
    </row>
    <row r="76" spans="1:22" s="123" customFormat="1" ht="12">
      <c r="A76" s="85"/>
      <c r="B76" s="130" t="s">
        <v>734</v>
      </c>
      <c r="C76" s="131">
        <v>139</v>
      </c>
      <c r="D76" s="132"/>
      <c r="F76" s="235"/>
      <c r="G76" s="171">
        <v>0.006398</v>
      </c>
      <c r="H76" s="170"/>
      <c r="I76" s="167">
        <v>0.002769</v>
      </c>
      <c r="J76" s="169"/>
      <c r="K76" s="270" t="s">
        <v>726</v>
      </c>
      <c r="L76" s="265"/>
      <c r="M76" s="269" t="s">
        <v>0</v>
      </c>
      <c r="O76" s="235"/>
      <c r="P76" s="171">
        <v>0.00031</v>
      </c>
      <c r="Q76" s="170"/>
      <c r="R76" s="167">
        <v>0.0002</v>
      </c>
      <c r="S76" s="169"/>
      <c r="T76" s="270" t="s">
        <v>726</v>
      </c>
      <c r="U76" s="265"/>
      <c r="V76" s="269" t="s">
        <v>0</v>
      </c>
    </row>
    <row r="77" spans="1:22" s="123" customFormat="1" ht="12">
      <c r="A77" s="85"/>
      <c r="B77" s="119" t="s">
        <v>409</v>
      </c>
      <c r="C77" s="120">
        <v>142</v>
      </c>
      <c r="D77" s="121"/>
      <c r="F77" s="235"/>
      <c r="G77" s="171">
        <v>0.254389</v>
      </c>
      <c r="H77" s="170"/>
      <c r="I77" s="167">
        <v>0.110078</v>
      </c>
      <c r="J77" s="169"/>
      <c r="K77" s="247" t="s">
        <v>726</v>
      </c>
      <c r="L77" s="266"/>
      <c r="M77" s="269" t="s">
        <v>0</v>
      </c>
      <c r="O77" s="235"/>
      <c r="P77" s="171">
        <v>0.031886</v>
      </c>
      <c r="Q77" s="170"/>
      <c r="R77" s="167">
        <v>0.020534</v>
      </c>
      <c r="S77" s="169"/>
      <c r="T77" s="247" t="s">
        <v>726</v>
      </c>
      <c r="U77" s="266"/>
      <c r="V77" s="269" t="s">
        <v>0</v>
      </c>
    </row>
    <row r="78" spans="1:22" s="123" customFormat="1" ht="12">
      <c r="A78" s="85"/>
      <c r="B78" s="119" t="s">
        <v>412</v>
      </c>
      <c r="C78" s="120">
        <v>146</v>
      </c>
      <c r="D78" s="121"/>
      <c r="E78" s="128"/>
      <c r="F78" s="235"/>
      <c r="G78" s="171">
        <v>0.394227</v>
      </c>
      <c r="H78" s="170"/>
      <c r="I78" s="167">
        <v>0.170588</v>
      </c>
      <c r="J78" s="169"/>
      <c r="K78" s="247" t="s">
        <v>726</v>
      </c>
      <c r="L78" s="264"/>
      <c r="M78" s="268" t="s">
        <v>0</v>
      </c>
      <c r="N78" s="128"/>
      <c r="O78" s="235"/>
      <c r="P78" s="171">
        <v>0.041079</v>
      </c>
      <c r="Q78" s="170"/>
      <c r="R78" s="167">
        <v>0.026454</v>
      </c>
      <c r="S78" s="169"/>
      <c r="T78" s="247" t="s">
        <v>726</v>
      </c>
      <c r="U78" s="264"/>
      <c r="V78" s="268" t="s">
        <v>0</v>
      </c>
    </row>
    <row r="79" spans="1:22" s="123" customFormat="1" ht="12">
      <c r="A79" s="85"/>
      <c r="B79" s="119" t="s">
        <v>413</v>
      </c>
      <c r="C79" s="120">
        <v>149</v>
      </c>
      <c r="D79" s="121"/>
      <c r="F79" s="235"/>
      <c r="G79" s="171">
        <v>0.028613</v>
      </c>
      <c r="H79" s="170"/>
      <c r="I79" s="167">
        <v>0.012381</v>
      </c>
      <c r="J79" s="169"/>
      <c r="K79" s="270" t="s">
        <v>726</v>
      </c>
      <c r="L79" s="265"/>
      <c r="M79" s="269" t="s">
        <v>0</v>
      </c>
      <c r="O79" s="235"/>
      <c r="P79" s="171">
        <v>0.00031</v>
      </c>
      <c r="Q79" s="170"/>
      <c r="R79" s="167">
        <v>0.0002</v>
      </c>
      <c r="S79" s="169"/>
      <c r="T79" s="270" t="s">
        <v>726</v>
      </c>
      <c r="U79" s="265"/>
      <c r="V79" s="269" t="s">
        <v>0</v>
      </c>
    </row>
    <row r="80" spans="1:22" s="123" customFormat="1" ht="12">
      <c r="A80" s="85"/>
      <c r="B80" s="119" t="s">
        <v>414</v>
      </c>
      <c r="C80" s="120">
        <v>151</v>
      </c>
      <c r="D80" s="121"/>
      <c r="F80" s="235"/>
      <c r="G80" s="171">
        <v>0.50797</v>
      </c>
      <c r="H80" s="170"/>
      <c r="I80" s="167">
        <v>0.219807</v>
      </c>
      <c r="J80" s="169"/>
      <c r="K80" s="270" t="s">
        <v>726</v>
      </c>
      <c r="L80" s="265"/>
      <c r="M80" s="269" t="s">
        <v>0</v>
      </c>
      <c r="O80" s="235"/>
      <c r="P80" s="171">
        <v>0.074141</v>
      </c>
      <c r="Q80" s="170"/>
      <c r="R80" s="167">
        <v>0.047745</v>
      </c>
      <c r="S80" s="169"/>
      <c r="T80" s="270" t="s">
        <v>726</v>
      </c>
      <c r="U80" s="265"/>
      <c r="V80" s="269" t="s">
        <v>0</v>
      </c>
    </row>
    <row r="81" spans="1:22" s="123" customFormat="1" ht="12.75">
      <c r="A81" s="85"/>
      <c r="B81" s="119" t="s">
        <v>415</v>
      </c>
      <c r="C81" s="120">
        <v>153</v>
      </c>
      <c r="D81" s="121"/>
      <c r="E81" s="39"/>
      <c r="F81" s="233"/>
      <c r="G81" s="171">
        <v>0.071558</v>
      </c>
      <c r="H81" s="170"/>
      <c r="I81" s="167">
        <v>0.030964</v>
      </c>
      <c r="J81" s="169"/>
      <c r="K81" s="247" t="s">
        <v>726</v>
      </c>
      <c r="L81" s="266"/>
      <c r="M81" s="269" t="s">
        <v>0</v>
      </c>
      <c r="N81" s="39"/>
      <c r="O81" s="233"/>
      <c r="P81" s="171">
        <v>0.000544</v>
      </c>
      <c r="Q81" s="170"/>
      <c r="R81" s="167">
        <v>0.00035</v>
      </c>
      <c r="S81" s="169"/>
      <c r="T81" s="247" t="s">
        <v>726</v>
      </c>
      <c r="U81" s="266"/>
      <c r="V81" s="269" t="s">
        <v>0</v>
      </c>
    </row>
    <row r="82" spans="1:22" s="123" customFormat="1" ht="12">
      <c r="A82" s="85"/>
      <c r="B82" s="119" t="s">
        <v>417</v>
      </c>
      <c r="C82" s="120">
        <v>155</v>
      </c>
      <c r="D82" s="121"/>
      <c r="F82" s="235"/>
      <c r="G82" s="171">
        <v>0.030738</v>
      </c>
      <c r="H82" s="170"/>
      <c r="I82" s="167">
        <v>0.013301</v>
      </c>
      <c r="J82" s="169"/>
      <c r="K82" s="270" t="s">
        <v>726</v>
      </c>
      <c r="L82" s="265"/>
      <c r="M82" s="269" t="s">
        <v>0</v>
      </c>
      <c r="N82" s="123" t="s">
        <v>0</v>
      </c>
      <c r="O82" s="235"/>
      <c r="P82" s="171">
        <v>0.00031</v>
      </c>
      <c r="Q82" s="170"/>
      <c r="R82" s="167">
        <v>0.0002</v>
      </c>
      <c r="S82" s="169"/>
      <c r="T82" s="270" t="s">
        <v>726</v>
      </c>
      <c r="U82" s="265"/>
      <c r="V82" s="269" t="s">
        <v>0</v>
      </c>
    </row>
    <row r="83" spans="1:22" s="123" customFormat="1" ht="12.75">
      <c r="A83" s="85"/>
      <c r="B83" s="119" t="s">
        <v>418</v>
      </c>
      <c r="C83" s="120">
        <v>156</v>
      </c>
      <c r="D83" s="121"/>
      <c r="E83" s="39"/>
      <c r="F83" s="233"/>
      <c r="G83" s="171">
        <v>0.00046</v>
      </c>
      <c r="H83" s="170"/>
      <c r="I83" s="167">
        <v>0.000199</v>
      </c>
      <c r="J83" s="169"/>
      <c r="K83" s="270" t="s">
        <v>726</v>
      </c>
      <c r="L83" s="265"/>
      <c r="M83" s="269" t="s">
        <v>0</v>
      </c>
      <c r="N83" s="39"/>
      <c r="O83" s="233"/>
      <c r="P83" s="171">
        <v>0.00031</v>
      </c>
      <c r="Q83" s="170"/>
      <c r="R83" s="167">
        <v>0.0002</v>
      </c>
      <c r="S83" s="169"/>
      <c r="T83" s="270" t="s">
        <v>726</v>
      </c>
      <c r="U83" s="265"/>
      <c r="V83" s="269" t="s">
        <v>0</v>
      </c>
    </row>
    <row r="84" spans="1:22" s="123" customFormat="1" ht="12.75">
      <c r="A84" s="85"/>
      <c r="B84" s="119" t="s">
        <v>419</v>
      </c>
      <c r="C84" s="120">
        <v>157</v>
      </c>
      <c r="D84" s="121"/>
      <c r="E84" s="39"/>
      <c r="F84" s="233"/>
      <c r="G84" s="171">
        <v>1.158048</v>
      </c>
      <c r="H84" s="170"/>
      <c r="I84" s="167">
        <v>0.501105</v>
      </c>
      <c r="J84" s="169"/>
      <c r="K84" s="270" t="s">
        <v>726</v>
      </c>
      <c r="L84" s="265"/>
      <c r="M84" s="269" t="s">
        <v>0</v>
      </c>
      <c r="N84" s="39"/>
      <c r="O84" s="233"/>
      <c r="P84" s="171">
        <v>0.283722</v>
      </c>
      <c r="Q84" s="170"/>
      <c r="R84" s="167">
        <v>0.182709</v>
      </c>
      <c r="S84" s="169"/>
      <c r="T84" s="270" t="s">
        <v>726</v>
      </c>
      <c r="U84" s="265"/>
      <c r="V84" s="269" t="s">
        <v>0</v>
      </c>
    </row>
    <row r="85" spans="1:22" s="123" customFormat="1" ht="12">
      <c r="A85" s="85"/>
      <c r="B85" s="119" t="s">
        <v>420</v>
      </c>
      <c r="C85" s="120">
        <v>158</v>
      </c>
      <c r="D85" s="121"/>
      <c r="F85" s="235"/>
      <c r="G85" s="171">
        <v>0.002185</v>
      </c>
      <c r="H85" s="170"/>
      <c r="I85" s="167">
        <v>0.000945</v>
      </c>
      <c r="J85" s="169"/>
      <c r="K85" s="247" t="s">
        <v>726</v>
      </c>
      <c r="L85" s="266"/>
      <c r="M85" s="269" t="s">
        <v>0</v>
      </c>
      <c r="O85" s="235"/>
      <c r="P85" s="171">
        <v>0.00031</v>
      </c>
      <c r="Q85" s="170"/>
      <c r="R85" s="167">
        <v>0.0002</v>
      </c>
      <c r="S85" s="169"/>
      <c r="T85" s="247" t="s">
        <v>726</v>
      </c>
      <c r="U85" s="266"/>
      <c r="V85" s="269" t="s">
        <v>0</v>
      </c>
    </row>
    <row r="86" spans="1:22" s="123" customFormat="1" ht="12">
      <c r="A86" s="85"/>
      <c r="B86" s="119" t="s">
        <v>424</v>
      </c>
      <c r="C86" s="120">
        <v>181</v>
      </c>
      <c r="D86" s="121"/>
      <c r="F86" s="235"/>
      <c r="G86" s="171">
        <v>0.005611</v>
      </c>
      <c r="H86" s="170"/>
      <c r="I86" s="167">
        <v>0.002428</v>
      </c>
      <c r="J86" s="169"/>
      <c r="K86" s="270" t="s">
        <v>726</v>
      </c>
      <c r="L86" s="265"/>
      <c r="M86" s="269" t="s">
        <v>0</v>
      </c>
      <c r="O86" s="235"/>
      <c r="P86" s="171">
        <v>0.00031</v>
      </c>
      <c r="Q86" s="170"/>
      <c r="R86" s="167">
        <v>0.0002</v>
      </c>
      <c r="S86" s="169"/>
      <c r="T86" s="270" t="s">
        <v>726</v>
      </c>
      <c r="U86" s="265"/>
      <c r="V86" s="269" t="s">
        <v>0</v>
      </c>
    </row>
    <row r="87" spans="1:22" s="123" customFormat="1" ht="12.75">
      <c r="A87" s="85"/>
      <c r="B87" s="130" t="s">
        <v>425</v>
      </c>
      <c r="C87" s="131">
        <v>182</v>
      </c>
      <c r="D87" s="132"/>
      <c r="E87" s="39"/>
      <c r="F87" s="233"/>
      <c r="G87" s="171">
        <v>0.112104</v>
      </c>
      <c r="H87" s="170"/>
      <c r="I87" s="167">
        <v>0.048509</v>
      </c>
      <c r="J87" s="170"/>
      <c r="K87" s="270" t="s">
        <v>726</v>
      </c>
      <c r="L87" s="265"/>
      <c r="M87" s="269" t="s">
        <v>0</v>
      </c>
      <c r="N87" s="39"/>
      <c r="O87" s="233"/>
      <c r="P87" s="171">
        <v>0.00031</v>
      </c>
      <c r="Q87" s="170"/>
      <c r="R87" s="167">
        <v>0.0002</v>
      </c>
      <c r="S87" s="170"/>
      <c r="T87" s="270" t="s">
        <v>726</v>
      </c>
      <c r="U87" s="265"/>
      <c r="V87" s="269" t="s">
        <v>0</v>
      </c>
    </row>
    <row r="88" spans="1:22" s="123" customFormat="1" ht="12.75">
      <c r="A88" s="85"/>
      <c r="B88" s="119" t="s">
        <v>426</v>
      </c>
      <c r="C88" s="120">
        <v>183</v>
      </c>
      <c r="D88" s="121"/>
      <c r="E88" s="39"/>
      <c r="F88" s="233"/>
      <c r="G88" s="171">
        <v>1.31533</v>
      </c>
      <c r="H88" s="175"/>
      <c r="I88" s="167">
        <v>0.569164</v>
      </c>
      <c r="J88" s="176"/>
      <c r="K88" s="270">
        <v>1.060176</v>
      </c>
      <c r="L88" s="265"/>
      <c r="M88" s="269">
        <v>0.453734</v>
      </c>
      <c r="N88" s="39"/>
      <c r="O88" s="233"/>
      <c r="P88" s="171">
        <v>0.172313</v>
      </c>
      <c r="Q88" s="175"/>
      <c r="R88" s="167">
        <v>0.110965</v>
      </c>
      <c r="S88" s="176"/>
      <c r="T88" s="270">
        <v>0.000309</v>
      </c>
      <c r="U88" s="265"/>
      <c r="V88" s="269">
        <v>0.0002</v>
      </c>
    </row>
    <row r="89" spans="1:22" s="123" customFormat="1" ht="12.75">
      <c r="A89" s="85"/>
      <c r="B89" s="119" t="s">
        <v>427</v>
      </c>
      <c r="C89" s="120">
        <v>184</v>
      </c>
      <c r="D89" s="121"/>
      <c r="E89" s="39"/>
      <c r="F89" s="233"/>
      <c r="G89" s="171">
        <v>1.943307</v>
      </c>
      <c r="H89" s="170"/>
      <c r="I89" s="167">
        <v>0.840899</v>
      </c>
      <c r="J89" s="169"/>
      <c r="K89" s="247">
        <v>1.08148</v>
      </c>
      <c r="L89" s="264"/>
      <c r="M89" s="268">
        <v>0.462851</v>
      </c>
      <c r="N89" s="39"/>
      <c r="O89" s="233"/>
      <c r="P89" s="171">
        <v>0.285416</v>
      </c>
      <c r="Q89" s="170"/>
      <c r="R89" s="167">
        <v>0.1838</v>
      </c>
      <c r="S89" s="169"/>
      <c r="T89" s="247">
        <v>0.126115</v>
      </c>
      <c r="U89" s="264"/>
      <c r="V89" s="268">
        <v>0.081546</v>
      </c>
    </row>
    <row r="90" spans="1:22" s="123" customFormat="1" ht="12">
      <c r="A90" s="85"/>
      <c r="B90" s="119" t="s">
        <v>428</v>
      </c>
      <c r="C90" s="120">
        <v>185</v>
      </c>
      <c r="D90" s="121"/>
      <c r="F90" s="235"/>
      <c r="G90" s="171">
        <v>3.734517</v>
      </c>
      <c r="H90" s="170"/>
      <c r="I90" s="167">
        <v>1.615984</v>
      </c>
      <c r="J90" s="169"/>
      <c r="K90" s="247">
        <v>3.807401</v>
      </c>
      <c r="L90" s="266"/>
      <c r="M90" s="269">
        <v>1.629489</v>
      </c>
      <c r="O90" s="235"/>
      <c r="P90" s="171">
        <v>0.57878</v>
      </c>
      <c r="Q90" s="170"/>
      <c r="R90" s="167">
        <v>0.372718</v>
      </c>
      <c r="S90" s="169"/>
      <c r="T90" s="247">
        <v>0.043221</v>
      </c>
      <c r="U90" s="266"/>
      <c r="V90" s="269">
        <v>0.027947</v>
      </c>
    </row>
    <row r="91" spans="1:22" s="123" customFormat="1" ht="12">
      <c r="A91" s="85"/>
      <c r="B91" s="119" t="s">
        <v>429</v>
      </c>
      <c r="C91" s="120">
        <v>186</v>
      </c>
      <c r="D91" s="121"/>
      <c r="F91" s="235"/>
      <c r="G91" s="171">
        <v>0.056113</v>
      </c>
      <c r="H91" s="170"/>
      <c r="I91" s="167">
        <v>0.024281</v>
      </c>
      <c r="J91" s="169"/>
      <c r="K91" s="270" t="s">
        <v>726</v>
      </c>
      <c r="L91" s="265"/>
      <c r="M91" s="269" t="s">
        <v>0</v>
      </c>
      <c r="O91" s="235"/>
      <c r="P91" s="171">
        <v>0.00031</v>
      </c>
      <c r="Q91" s="170"/>
      <c r="R91" s="167">
        <v>0.0002</v>
      </c>
      <c r="S91" s="169"/>
      <c r="T91" s="270" t="s">
        <v>726</v>
      </c>
      <c r="U91" s="265"/>
      <c r="V91" s="269" t="s">
        <v>0</v>
      </c>
    </row>
    <row r="92" spans="1:22" s="123" customFormat="1" ht="12">
      <c r="A92" s="85"/>
      <c r="B92" s="130" t="s">
        <v>430</v>
      </c>
      <c r="C92" s="131">
        <v>188</v>
      </c>
      <c r="D92" s="132"/>
      <c r="F92" s="235"/>
      <c r="G92" s="171">
        <v>0.081384</v>
      </c>
      <c r="H92" s="170"/>
      <c r="I92" s="167">
        <v>0.035216</v>
      </c>
      <c r="J92" s="170"/>
      <c r="K92" s="270" t="s">
        <v>726</v>
      </c>
      <c r="L92" s="265"/>
      <c r="M92" s="269" t="s">
        <v>0</v>
      </c>
      <c r="O92" s="235"/>
      <c r="P92" s="171">
        <v>0.102006</v>
      </c>
      <c r="Q92" s="170"/>
      <c r="R92" s="167">
        <v>0.065689</v>
      </c>
      <c r="S92" s="170"/>
      <c r="T92" s="270" t="s">
        <v>726</v>
      </c>
      <c r="U92" s="265"/>
      <c r="V92" s="269" t="s">
        <v>0</v>
      </c>
    </row>
    <row r="93" spans="1:22" s="123" customFormat="1" ht="12.75">
      <c r="A93" s="85"/>
      <c r="B93" s="119" t="s">
        <v>431</v>
      </c>
      <c r="C93" s="120">
        <v>189</v>
      </c>
      <c r="D93" s="121"/>
      <c r="E93" s="39"/>
      <c r="F93" s="233"/>
      <c r="G93" s="171">
        <v>0.165402</v>
      </c>
      <c r="H93" s="170"/>
      <c r="I93" s="167">
        <v>0.071572</v>
      </c>
      <c r="J93" s="169"/>
      <c r="K93" s="270" t="s">
        <v>726</v>
      </c>
      <c r="L93" s="265"/>
      <c r="M93" s="269" t="s">
        <v>0</v>
      </c>
      <c r="N93" s="39"/>
      <c r="O93" s="233"/>
      <c r="P93" s="171">
        <v>0.00031</v>
      </c>
      <c r="Q93" s="170"/>
      <c r="R93" s="167">
        <v>0.0002</v>
      </c>
      <c r="S93" s="169"/>
      <c r="T93" s="270" t="s">
        <v>726</v>
      </c>
      <c r="U93" s="265"/>
      <c r="V93" s="269" t="s">
        <v>0</v>
      </c>
    </row>
    <row r="94" spans="1:22" s="123" customFormat="1" ht="12">
      <c r="A94" s="85"/>
      <c r="B94" s="119" t="s">
        <v>433</v>
      </c>
      <c r="C94" s="120">
        <v>192</v>
      </c>
      <c r="D94" s="121"/>
      <c r="F94" s="235"/>
      <c r="G94" s="171">
        <v>1.629172</v>
      </c>
      <c r="H94" s="170"/>
      <c r="I94" s="167">
        <v>0.704968</v>
      </c>
      <c r="J94" s="169"/>
      <c r="K94" s="270">
        <v>1.467314</v>
      </c>
      <c r="L94" s="265"/>
      <c r="M94" s="269">
        <v>0.62798</v>
      </c>
      <c r="O94" s="235"/>
      <c r="P94" s="171">
        <v>0.238125</v>
      </c>
      <c r="Q94" s="170"/>
      <c r="R94" s="167">
        <v>0.153346</v>
      </c>
      <c r="S94" s="169"/>
      <c r="T94" s="270">
        <v>0.03176</v>
      </c>
      <c r="U94" s="265"/>
      <c r="V94" s="269">
        <v>0.020536</v>
      </c>
    </row>
    <row r="95" spans="1:22" s="123" customFormat="1" ht="12.75">
      <c r="A95" s="85"/>
      <c r="B95" s="119" t="s">
        <v>434</v>
      </c>
      <c r="C95" s="120">
        <v>193</v>
      </c>
      <c r="D95" s="121"/>
      <c r="E95" s="39"/>
      <c r="F95" s="233"/>
      <c r="G95" s="171">
        <v>0.30429</v>
      </c>
      <c r="H95" s="170"/>
      <c r="I95" s="167">
        <v>0.131671</v>
      </c>
      <c r="J95" s="169"/>
      <c r="K95" s="270" t="s">
        <v>726</v>
      </c>
      <c r="L95" s="265"/>
      <c r="M95" s="269" t="s">
        <v>0</v>
      </c>
      <c r="N95" s="39"/>
      <c r="O95" s="233"/>
      <c r="P95" s="171">
        <v>0.00031</v>
      </c>
      <c r="Q95" s="170"/>
      <c r="R95" s="167">
        <v>0.0002</v>
      </c>
      <c r="S95" s="169"/>
      <c r="T95" s="270" t="s">
        <v>726</v>
      </c>
      <c r="U95" s="265"/>
      <c r="V95" s="269" t="s">
        <v>0</v>
      </c>
    </row>
    <row r="96" spans="1:22" s="123" customFormat="1" ht="12">
      <c r="A96" s="85"/>
      <c r="B96" s="119" t="s">
        <v>435</v>
      </c>
      <c r="C96" s="120">
        <v>194</v>
      </c>
      <c r="D96" s="121">
        <v>490</v>
      </c>
      <c r="F96" s="235"/>
      <c r="G96" s="171" t="s">
        <v>726</v>
      </c>
      <c r="H96" s="170"/>
      <c r="I96" s="167" t="s">
        <v>0</v>
      </c>
      <c r="J96" s="169"/>
      <c r="K96" s="270" t="s">
        <v>726</v>
      </c>
      <c r="L96" s="265"/>
      <c r="M96" s="269" t="s">
        <v>0</v>
      </c>
      <c r="O96" s="235"/>
      <c r="P96" s="171" t="s">
        <v>726</v>
      </c>
      <c r="Q96" s="170"/>
      <c r="R96" s="167" t="s">
        <v>0</v>
      </c>
      <c r="S96" s="169"/>
      <c r="T96" s="270" t="s">
        <v>726</v>
      </c>
      <c r="U96" s="265"/>
      <c r="V96" s="269" t="s">
        <v>0</v>
      </c>
    </row>
    <row r="97" spans="1:22" s="123" customFormat="1" ht="12">
      <c r="A97" s="85"/>
      <c r="B97" s="119" t="s">
        <v>436</v>
      </c>
      <c r="C97" s="120">
        <v>195</v>
      </c>
      <c r="D97" s="121"/>
      <c r="F97" s="235"/>
      <c r="G97" s="171">
        <v>0.100175</v>
      </c>
      <c r="H97" s="170"/>
      <c r="I97" s="167">
        <v>0.043347</v>
      </c>
      <c r="J97" s="169"/>
      <c r="K97" s="247" t="s">
        <v>726</v>
      </c>
      <c r="L97" s="264"/>
      <c r="M97" s="268" t="s">
        <v>0</v>
      </c>
      <c r="O97" s="235"/>
      <c r="P97" s="171">
        <v>0.000465</v>
      </c>
      <c r="Q97" s="170"/>
      <c r="R97" s="167">
        <v>0.000299</v>
      </c>
      <c r="S97" s="169"/>
      <c r="T97" s="247" t="s">
        <v>726</v>
      </c>
      <c r="U97" s="264"/>
      <c r="V97" s="268" t="s">
        <v>0</v>
      </c>
    </row>
    <row r="98" spans="1:22" s="123" customFormat="1" ht="12.75">
      <c r="A98" s="85"/>
      <c r="B98" s="119" t="s">
        <v>441</v>
      </c>
      <c r="C98" s="120">
        <v>204</v>
      </c>
      <c r="D98" s="121">
        <v>490</v>
      </c>
      <c r="E98" s="39"/>
      <c r="F98" s="233"/>
      <c r="G98" s="171" t="s">
        <v>726</v>
      </c>
      <c r="H98" s="179"/>
      <c r="I98" s="167" t="s">
        <v>0</v>
      </c>
      <c r="J98" s="169"/>
      <c r="K98" s="270" t="s">
        <v>726</v>
      </c>
      <c r="L98" s="265"/>
      <c r="M98" s="269" t="s">
        <v>0</v>
      </c>
      <c r="N98" s="39"/>
      <c r="O98" s="233"/>
      <c r="P98" s="171" t="s">
        <v>726</v>
      </c>
      <c r="Q98" s="179"/>
      <c r="R98" s="167" t="s">
        <v>0</v>
      </c>
      <c r="S98" s="169"/>
      <c r="T98" s="270" t="s">
        <v>726</v>
      </c>
      <c r="U98" s="265"/>
      <c r="V98" s="269" t="s">
        <v>0</v>
      </c>
    </row>
    <row r="99" spans="1:22" s="123" customFormat="1" ht="12">
      <c r="A99" s="85"/>
      <c r="B99" s="119" t="s">
        <v>444</v>
      </c>
      <c r="C99" s="120">
        <v>211</v>
      </c>
      <c r="D99" s="121"/>
      <c r="F99" s="235"/>
      <c r="G99" s="171">
        <v>0.000586</v>
      </c>
      <c r="H99" s="170"/>
      <c r="I99" s="167">
        <v>0.000254</v>
      </c>
      <c r="J99" s="169"/>
      <c r="K99" s="247" t="s">
        <v>726</v>
      </c>
      <c r="L99" s="266"/>
      <c r="M99" s="269" t="s">
        <v>0</v>
      </c>
      <c r="O99" s="235"/>
      <c r="P99" s="171">
        <v>0.00031</v>
      </c>
      <c r="Q99" s="170"/>
      <c r="R99" s="167">
        <v>0.0002</v>
      </c>
      <c r="S99" s="169"/>
      <c r="T99" s="247" t="s">
        <v>726</v>
      </c>
      <c r="U99" s="266"/>
      <c r="V99" s="269" t="s">
        <v>0</v>
      </c>
    </row>
    <row r="100" spans="1:22" s="123" customFormat="1" ht="12">
      <c r="A100" s="85"/>
      <c r="B100" s="119" t="s">
        <v>469</v>
      </c>
      <c r="C100" s="120">
        <v>256</v>
      </c>
      <c r="D100" s="121"/>
      <c r="E100" s="255"/>
      <c r="F100" s="235"/>
      <c r="G100" s="171">
        <v>0.312422</v>
      </c>
      <c r="H100" s="170"/>
      <c r="I100" s="167">
        <v>0.13519</v>
      </c>
      <c r="J100" s="169"/>
      <c r="K100" s="270" t="s">
        <v>726</v>
      </c>
      <c r="L100" s="265"/>
      <c r="M100" s="269" t="s">
        <v>0</v>
      </c>
      <c r="N100" s="255"/>
      <c r="O100" s="235"/>
      <c r="P100" s="171">
        <v>0.039159</v>
      </c>
      <c r="Q100" s="170"/>
      <c r="R100" s="167">
        <v>0.025217</v>
      </c>
      <c r="S100" s="169"/>
      <c r="T100" s="270" t="s">
        <v>726</v>
      </c>
      <c r="U100" s="265"/>
      <c r="V100" s="269" t="s">
        <v>0</v>
      </c>
    </row>
    <row r="101" spans="1:22" s="123" customFormat="1" ht="12.75">
      <c r="A101" s="85"/>
      <c r="B101" s="119" t="s">
        <v>499</v>
      </c>
      <c r="C101" s="120">
        <v>422</v>
      </c>
      <c r="D101" s="121"/>
      <c r="E101" s="39"/>
      <c r="F101" s="233"/>
      <c r="G101" s="171">
        <v>0.360143</v>
      </c>
      <c r="H101" s="170"/>
      <c r="I101" s="167">
        <v>0.15584</v>
      </c>
      <c r="J101" s="169"/>
      <c r="K101" s="270">
        <v>0.569194</v>
      </c>
      <c r="L101" s="265"/>
      <c r="M101" s="269">
        <v>0.243603</v>
      </c>
      <c r="N101" s="39"/>
      <c r="O101" s="233"/>
      <c r="P101" s="171">
        <v>0.083832</v>
      </c>
      <c r="Q101" s="170"/>
      <c r="R101" s="167">
        <v>0.053985</v>
      </c>
      <c r="S101" s="169"/>
      <c r="T101" s="270">
        <v>0.015717</v>
      </c>
      <c r="U101" s="265"/>
      <c r="V101" s="269">
        <v>0.010163</v>
      </c>
    </row>
    <row r="102" spans="1:22" s="123" customFormat="1" ht="12.75">
      <c r="A102" s="85"/>
      <c r="B102" s="119" t="s">
        <v>501</v>
      </c>
      <c r="C102" s="120">
        <v>424</v>
      </c>
      <c r="D102" s="121"/>
      <c r="E102" s="39"/>
      <c r="F102" s="233"/>
      <c r="G102" s="171">
        <v>2.667995</v>
      </c>
      <c r="H102" s="170"/>
      <c r="I102" s="167">
        <v>1.154483</v>
      </c>
      <c r="J102" s="169"/>
      <c r="K102" s="247">
        <v>3.83751</v>
      </c>
      <c r="L102" s="266"/>
      <c r="M102" s="269">
        <v>1.642375</v>
      </c>
      <c r="N102" s="39"/>
      <c r="O102" s="233"/>
      <c r="P102" s="171">
        <v>0.312193</v>
      </c>
      <c r="Q102" s="170"/>
      <c r="R102" s="167">
        <v>0.201043</v>
      </c>
      <c r="S102" s="169"/>
      <c r="T102" s="247">
        <v>0.023771</v>
      </c>
      <c r="U102" s="266"/>
      <c r="V102" s="269">
        <v>0.01537</v>
      </c>
    </row>
    <row r="103" spans="1:22" s="123" customFormat="1" ht="12.75">
      <c r="A103" s="85"/>
      <c r="B103" s="119" t="s">
        <v>586</v>
      </c>
      <c r="C103" s="120">
        <v>428</v>
      </c>
      <c r="D103" s="121"/>
      <c r="E103" s="39"/>
      <c r="F103" s="233"/>
      <c r="G103" s="171">
        <v>0.174315</v>
      </c>
      <c r="H103" s="170"/>
      <c r="I103" s="167">
        <v>0.075429</v>
      </c>
      <c r="J103" s="169"/>
      <c r="K103" s="247" t="s">
        <v>726</v>
      </c>
      <c r="L103" s="266"/>
      <c r="M103" s="269" t="s">
        <v>0</v>
      </c>
      <c r="N103" s="39"/>
      <c r="O103" s="233"/>
      <c r="P103" s="171">
        <v>0.015603</v>
      </c>
      <c r="Q103" s="170"/>
      <c r="R103" s="167">
        <v>0.010048</v>
      </c>
      <c r="S103" s="169"/>
      <c r="T103" s="247" t="s">
        <v>726</v>
      </c>
      <c r="U103" s="266"/>
      <c r="V103" s="269" t="s">
        <v>0</v>
      </c>
    </row>
    <row r="104" spans="1:22" s="123" customFormat="1" ht="12.75">
      <c r="A104" s="85"/>
      <c r="B104" s="119" t="s">
        <v>508</v>
      </c>
      <c r="C104" s="120">
        <v>490</v>
      </c>
      <c r="D104" s="121"/>
      <c r="E104" s="39"/>
      <c r="F104" s="233"/>
      <c r="G104" s="171">
        <v>2.971774</v>
      </c>
      <c r="H104" s="170"/>
      <c r="I104" s="167">
        <v>1.285933</v>
      </c>
      <c r="J104" s="169"/>
      <c r="K104" s="270">
        <v>0.444779</v>
      </c>
      <c r="L104" s="265"/>
      <c r="M104" s="269">
        <v>0.190356</v>
      </c>
      <c r="N104" s="39"/>
      <c r="O104" s="233"/>
      <c r="P104" s="171">
        <v>0.123044</v>
      </c>
      <c r="Q104" s="170"/>
      <c r="R104" s="167">
        <v>0.079237</v>
      </c>
      <c r="S104" s="169"/>
      <c r="T104" s="270">
        <v>0.101401</v>
      </c>
      <c r="U104" s="265"/>
      <c r="V104" s="269">
        <v>0.065566</v>
      </c>
    </row>
    <row r="105" spans="1:22" s="123" customFormat="1" ht="12">
      <c r="A105" s="85"/>
      <c r="B105" s="119" t="s">
        <v>742</v>
      </c>
      <c r="C105" s="120">
        <v>500</v>
      </c>
      <c r="D105" s="121"/>
      <c r="F105" s="235"/>
      <c r="G105" s="171">
        <v>22.937285</v>
      </c>
      <c r="H105" s="170"/>
      <c r="I105" s="167">
        <v>9.925322</v>
      </c>
      <c r="J105" s="169"/>
      <c r="K105" s="247">
        <v>29.001948</v>
      </c>
      <c r="L105" s="264"/>
      <c r="M105" s="268">
        <v>12.412238</v>
      </c>
      <c r="O105" s="235"/>
      <c r="P105" s="171">
        <v>17.438707</v>
      </c>
      <c r="Q105" s="170"/>
      <c r="R105" s="167">
        <v>11.230036</v>
      </c>
      <c r="S105" s="169"/>
      <c r="T105" s="247">
        <v>18.540132</v>
      </c>
      <c r="U105" s="264"/>
      <c r="V105" s="268">
        <v>11.988103</v>
      </c>
    </row>
    <row r="106" spans="1:22" s="123" customFormat="1" ht="12">
      <c r="A106" s="85"/>
      <c r="B106" s="119" t="s">
        <v>743</v>
      </c>
      <c r="C106" s="120">
        <v>568</v>
      </c>
      <c r="D106" s="121"/>
      <c r="F106" s="235"/>
      <c r="G106" s="171">
        <v>0.00046</v>
      </c>
      <c r="H106" s="170"/>
      <c r="I106" s="167">
        <v>0.000199</v>
      </c>
      <c r="J106" s="169"/>
      <c r="K106" s="270">
        <v>0.000834</v>
      </c>
      <c r="L106" s="265"/>
      <c r="M106" s="269">
        <v>0.000357</v>
      </c>
      <c r="O106" s="235"/>
      <c r="P106" s="171">
        <v>0.00031</v>
      </c>
      <c r="Q106" s="170"/>
      <c r="R106" s="167">
        <v>0.0002</v>
      </c>
      <c r="S106" s="169"/>
      <c r="T106" s="270">
        <v>0.000155</v>
      </c>
      <c r="U106" s="265"/>
      <c r="V106" s="269">
        <v>0.0001</v>
      </c>
    </row>
    <row r="107" spans="1:22" s="123" customFormat="1" ht="12.75">
      <c r="A107" s="85"/>
      <c r="B107" s="119" t="s">
        <v>632</v>
      </c>
      <c r="C107" s="120">
        <v>702</v>
      </c>
      <c r="D107" s="121"/>
      <c r="E107" s="196"/>
      <c r="F107" s="233"/>
      <c r="G107" s="171">
        <v>0.003638</v>
      </c>
      <c r="H107" s="170"/>
      <c r="I107" s="167">
        <v>0.001574</v>
      </c>
      <c r="J107" s="169"/>
      <c r="K107" s="247" t="s">
        <v>726</v>
      </c>
      <c r="L107" s="264"/>
      <c r="M107" s="268" t="s">
        <v>0</v>
      </c>
      <c r="N107" s="196"/>
      <c r="O107" s="233"/>
      <c r="P107" s="171">
        <v>0.002454</v>
      </c>
      <c r="Q107" s="170"/>
      <c r="R107" s="167">
        <v>0.00158</v>
      </c>
      <c r="S107" s="169"/>
      <c r="T107" s="247" t="s">
        <v>726</v>
      </c>
      <c r="U107" s="264"/>
      <c r="V107" s="268" t="s">
        <v>0</v>
      </c>
    </row>
    <row r="108" spans="1:26" s="128" customFormat="1" ht="12">
      <c r="A108" s="85"/>
      <c r="B108" s="130" t="s">
        <v>772</v>
      </c>
      <c r="C108" s="131">
        <v>713</v>
      </c>
      <c r="D108" s="132"/>
      <c r="E108" s="123"/>
      <c r="F108" s="235"/>
      <c r="G108" s="171">
        <v>0.005299</v>
      </c>
      <c r="H108" s="170"/>
      <c r="I108" s="167">
        <v>0.002293</v>
      </c>
      <c r="J108" s="170"/>
      <c r="K108" s="270" t="s">
        <v>726</v>
      </c>
      <c r="L108" s="265"/>
      <c r="M108" s="269" t="s">
        <v>0</v>
      </c>
      <c r="N108" s="123"/>
      <c r="O108" s="235"/>
      <c r="P108" s="171">
        <v>0.002152</v>
      </c>
      <c r="Q108" s="170"/>
      <c r="R108" s="167">
        <v>0.001386</v>
      </c>
      <c r="S108" s="170"/>
      <c r="T108" s="270" t="s">
        <v>726</v>
      </c>
      <c r="U108" s="265"/>
      <c r="V108" s="269" t="s">
        <v>0</v>
      </c>
      <c r="X108" s="123"/>
      <c r="Y108" s="123"/>
      <c r="Z108" s="123"/>
    </row>
    <row r="109" spans="1:22" s="123" customFormat="1" ht="12.75">
      <c r="A109" s="85"/>
      <c r="B109" s="119" t="s">
        <v>727</v>
      </c>
      <c r="C109" s="120">
        <v>715</v>
      </c>
      <c r="D109" s="121"/>
      <c r="E109" s="39"/>
      <c r="F109" s="279"/>
      <c r="G109" s="171">
        <v>0.106781</v>
      </c>
      <c r="H109" s="170"/>
      <c r="I109" s="167">
        <v>0.046206</v>
      </c>
      <c r="J109" s="169"/>
      <c r="K109" s="247" t="s">
        <v>726</v>
      </c>
      <c r="L109" s="264"/>
      <c r="M109" s="268" t="s">
        <v>0</v>
      </c>
      <c r="N109" s="39"/>
      <c r="O109" s="279"/>
      <c r="P109" s="171">
        <v>0.043364</v>
      </c>
      <c r="Q109" s="170"/>
      <c r="R109" s="167">
        <v>0.027925</v>
      </c>
      <c r="S109" s="169"/>
      <c r="T109" s="247" t="s">
        <v>726</v>
      </c>
      <c r="U109" s="264"/>
      <c r="V109" s="268" t="s">
        <v>726</v>
      </c>
    </row>
    <row r="110" spans="1:22" s="123" customFormat="1" ht="12">
      <c r="A110" s="85"/>
      <c r="B110" s="119" t="s">
        <v>509</v>
      </c>
      <c r="C110" s="120">
        <v>721</v>
      </c>
      <c r="D110" s="121"/>
      <c r="F110" s="235"/>
      <c r="G110" s="171">
        <v>0.00046</v>
      </c>
      <c r="H110" s="170"/>
      <c r="I110" s="167">
        <v>0.000199</v>
      </c>
      <c r="J110" s="169"/>
      <c r="K110" s="247" t="s">
        <v>726</v>
      </c>
      <c r="L110" s="266"/>
      <c r="M110" s="269" t="s">
        <v>0</v>
      </c>
      <c r="O110" s="235"/>
      <c r="P110" s="171">
        <v>0.00031</v>
      </c>
      <c r="Q110" s="170"/>
      <c r="R110" s="167">
        <v>0.0002</v>
      </c>
      <c r="S110" s="169"/>
      <c r="T110" s="247" t="s">
        <v>726</v>
      </c>
      <c r="U110" s="266"/>
      <c r="V110" s="269" t="s">
        <v>0</v>
      </c>
    </row>
    <row r="111" spans="1:22" s="123" customFormat="1" ht="12">
      <c r="A111" s="85"/>
      <c r="B111" s="119" t="s">
        <v>510</v>
      </c>
      <c r="C111" s="120">
        <v>722</v>
      </c>
      <c r="D111" s="121"/>
      <c r="F111" s="235"/>
      <c r="G111" s="171">
        <v>0.00046</v>
      </c>
      <c r="H111" s="170"/>
      <c r="I111" s="167">
        <v>0.000199</v>
      </c>
      <c r="J111" s="169"/>
      <c r="K111" s="270" t="s">
        <v>726</v>
      </c>
      <c r="L111" s="265"/>
      <c r="M111" s="269" t="s">
        <v>0</v>
      </c>
      <c r="O111" s="235"/>
      <c r="P111" s="171">
        <v>0.00031</v>
      </c>
      <c r="Q111" s="170"/>
      <c r="R111" s="167">
        <v>0.0002</v>
      </c>
      <c r="S111" s="169"/>
      <c r="T111" s="270" t="s">
        <v>726</v>
      </c>
      <c r="U111" s="265"/>
      <c r="V111" s="269" t="s">
        <v>0</v>
      </c>
    </row>
    <row r="112" spans="1:22" s="123" customFormat="1" ht="12">
      <c r="A112" s="85"/>
      <c r="B112" s="119" t="s">
        <v>735</v>
      </c>
      <c r="C112" s="120">
        <v>734</v>
      </c>
      <c r="D112" s="121"/>
      <c r="F112" s="235"/>
      <c r="G112" s="171">
        <v>0.00046</v>
      </c>
      <c r="H112" s="178"/>
      <c r="I112" s="167">
        <v>0.000199</v>
      </c>
      <c r="J112" s="169"/>
      <c r="K112" s="247" t="s">
        <v>726</v>
      </c>
      <c r="L112" s="264"/>
      <c r="M112" s="268" t="s">
        <v>0</v>
      </c>
      <c r="O112" s="235"/>
      <c r="P112" s="171">
        <v>0.00031</v>
      </c>
      <c r="Q112" s="178"/>
      <c r="R112" s="167">
        <v>0.0002</v>
      </c>
      <c r="S112" s="169"/>
      <c r="T112" s="247" t="s">
        <v>726</v>
      </c>
      <c r="U112" s="264"/>
      <c r="V112" s="268" t="s">
        <v>0</v>
      </c>
    </row>
    <row r="113" spans="1:22" s="123" customFormat="1" ht="12">
      <c r="A113" s="85"/>
      <c r="B113" s="119" t="s">
        <v>512</v>
      </c>
      <c r="C113" s="120">
        <v>738</v>
      </c>
      <c r="D113" s="121"/>
      <c r="F113" s="235"/>
      <c r="G113" s="171">
        <v>0.00046</v>
      </c>
      <c r="H113" s="170"/>
      <c r="I113" s="167">
        <v>0.000199</v>
      </c>
      <c r="J113" s="169"/>
      <c r="K113" s="270" t="s">
        <v>726</v>
      </c>
      <c r="L113" s="265"/>
      <c r="M113" s="269" t="s">
        <v>0</v>
      </c>
      <c r="O113" s="235"/>
      <c r="P113" s="171">
        <v>0.00031</v>
      </c>
      <c r="Q113" s="170"/>
      <c r="R113" s="167">
        <v>0.0002</v>
      </c>
      <c r="S113" s="169"/>
      <c r="T113" s="270" t="s">
        <v>726</v>
      </c>
      <c r="U113" s="265"/>
      <c r="V113" s="269" t="s">
        <v>0</v>
      </c>
    </row>
    <row r="114" spans="1:22" s="123" customFormat="1" ht="12">
      <c r="A114" s="85"/>
      <c r="B114" s="119" t="s">
        <v>574</v>
      </c>
      <c r="C114" s="120">
        <v>741</v>
      </c>
      <c r="D114" s="121"/>
      <c r="F114" s="235"/>
      <c r="G114" s="171">
        <v>0.00055</v>
      </c>
      <c r="H114" s="170"/>
      <c r="I114" s="167">
        <v>0.000238</v>
      </c>
      <c r="J114" s="169"/>
      <c r="K114" s="270" t="s">
        <v>726</v>
      </c>
      <c r="L114" s="265"/>
      <c r="M114" s="269" t="s">
        <v>0</v>
      </c>
      <c r="O114" s="235"/>
      <c r="P114" s="171" t="s">
        <v>726</v>
      </c>
      <c r="Q114" s="170"/>
      <c r="R114" s="167" t="s">
        <v>726</v>
      </c>
      <c r="S114" s="169"/>
      <c r="T114" s="270" t="s">
        <v>726</v>
      </c>
      <c r="U114" s="265"/>
      <c r="V114" s="269" t="s">
        <v>726</v>
      </c>
    </row>
    <row r="115" spans="1:22" s="123" customFormat="1" ht="12">
      <c r="A115" s="85"/>
      <c r="B115" s="130" t="s">
        <v>513</v>
      </c>
      <c r="C115" s="131">
        <v>742</v>
      </c>
      <c r="D115" s="132"/>
      <c r="F115" s="235"/>
      <c r="G115" s="171">
        <v>0.030857</v>
      </c>
      <c r="H115" s="170"/>
      <c r="I115" s="167">
        <v>0.013352</v>
      </c>
      <c r="J115" s="169"/>
      <c r="K115" s="270" t="s">
        <v>726</v>
      </c>
      <c r="L115" s="265"/>
      <c r="M115" s="269" t="s">
        <v>0</v>
      </c>
      <c r="O115" s="235"/>
      <c r="P115" s="171">
        <v>0.013339</v>
      </c>
      <c r="Q115" s="170"/>
      <c r="R115" s="167">
        <v>0.00859</v>
      </c>
      <c r="S115" s="169"/>
      <c r="T115" s="270" t="s">
        <v>726</v>
      </c>
      <c r="U115" s="265"/>
      <c r="V115" s="269" t="s">
        <v>0</v>
      </c>
    </row>
    <row r="116" spans="1:22" s="123" customFormat="1" ht="12">
      <c r="A116" s="85"/>
      <c r="B116" s="119" t="s">
        <v>514</v>
      </c>
      <c r="C116" s="120">
        <v>744</v>
      </c>
      <c r="D116" s="121"/>
      <c r="F116" s="235"/>
      <c r="G116" s="171">
        <v>0.00046</v>
      </c>
      <c r="H116" s="170"/>
      <c r="I116" s="167">
        <v>0.000199</v>
      </c>
      <c r="J116" s="169"/>
      <c r="K116" s="247" t="s">
        <v>726</v>
      </c>
      <c r="L116" s="264"/>
      <c r="M116" s="268" t="s">
        <v>0</v>
      </c>
      <c r="O116" s="235"/>
      <c r="P116" s="171">
        <v>0.00031</v>
      </c>
      <c r="Q116" s="170"/>
      <c r="R116" s="167">
        <v>0.0002</v>
      </c>
      <c r="S116" s="169"/>
      <c r="T116" s="247" t="s">
        <v>726</v>
      </c>
      <c r="U116" s="264"/>
      <c r="V116" s="268" t="s">
        <v>0</v>
      </c>
    </row>
    <row r="117" spans="1:22" s="123" customFormat="1" ht="12">
      <c r="A117" s="85"/>
      <c r="B117" s="130" t="s">
        <v>736</v>
      </c>
      <c r="C117" s="131">
        <v>762</v>
      </c>
      <c r="D117" s="132"/>
      <c r="F117" s="235"/>
      <c r="G117" s="171">
        <v>0.00046</v>
      </c>
      <c r="H117" s="170"/>
      <c r="I117" s="167">
        <v>0.000199</v>
      </c>
      <c r="J117" s="170"/>
      <c r="K117" s="270" t="s">
        <v>726</v>
      </c>
      <c r="L117" s="265"/>
      <c r="M117" s="269" t="s">
        <v>0</v>
      </c>
      <c r="O117" s="235"/>
      <c r="P117" s="171" t="s">
        <v>726</v>
      </c>
      <c r="Q117" s="170"/>
      <c r="R117" s="167" t="s">
        <v>726</v>
      </c>
      <c r="S117" s="170"/>
      <c r="T117" s="270" t="s">
        <v>726</v>
      </c>
      <c r="U117" s="265"/>
      <c r="V117" s="269" t="s">
        <v>726</v>
      </c>
    </row>
    <row r="118" spans="1:22" s="123" customFormat="1" ht="12">
      <c r="A118" s="85"/>
      <c r="B118" s="119" t="s">
        <v>515</v>
      </c>
      <c r="C118" s="120">
        <v>764</v>
      </c>
      <c r="D118" s="121"/>
      <c r="F118" s="235"/>
      <c r="G118" s="171">
        <v>0.001667</v>
      </c>
      <c r="H118" s="170"/>
      <c r="I118" s="167">
        <v>0.000721</v>
      </c>
      <c r="J118" s="169"/>
      <c r="K118" s="270" t="s">
        <v>726</v>
      </c>
      <c r="L118" s="265"/>
      <c r="M118" s="269" t="s">
        <v>0</v>
      </c>
      <c r="O118" s="235"/>
      <c r="P118" s="171" t="s">
        <v>726</v>
      </c>
      <c r="Q118" s="170"/>
      <c r="R118" s="167" t="s">
        <v>726</v>
      </c>
      <c r="S118" s="169"/>
      <c r="T118" s="270" t="s">
        <v>726</v>
      </c>
      <c r="U118" s="265"/>
      <c r="V118" s="269" t="s">
        <v>726</v>
      </c>
    </row>
    <row r="119" spans="1:22" s="123" customFormat="1" ht="12">
      <c r="A119" s="85"/>
      <c r="B119" s="119" t="s">
        <v>575</v>
      </c>
      <c r="C119" s="120">
        <v>765</v>
      </c>
      <c r="D119" s="121"/>
      <c r="F119" s="235"/>
      <c r="G119" s="171">
        <v>0.003383</v>
      </c>
      <c r="H119" s="170"/>
      <c r="I119" s="167">
        <v>0.001464</v>
      </c>
      <c r="J119" s="169"/>
      <c r="K119" s="270" t="s">
        <v>726</v>
      </c>
      <c r="L119" s="265"/>
      <c r="M119" s="269" t="s">
        <v>0</v>
      </c>
      <c r="O119" s="235"/>
      <c r="P119" s="171" t="s">
        <v>726</v>
      </c>
      <c r="Q119" s="170"/>
      <c r="R119" s="167" t="s">
        <v>726</v>
      </c>
      <c r="S119" s="169"/>
      <c r="T119" s="270" t="s">
        <v>726</v>
      </c>
      <c r="U119" s="265"/>
      <c r="V119" s="269" t="s">
        <v>726</v>
      </c>
    </row>
    <row r="120" spans="1:22" s="123" customFormat="1" ht="12.75">
      <c r="A120" s="85"/>
      <c r="B120" s="119" t="s">
        <v>516</v>
      </c>
      <c r="C120" s="120">
        <v>766</v>
      </c>
      <c r="D120" s="121"/>
      <c r="E120" s="39"/>
      <c r="F120" s="233"/>
      <c r="G120" s="171">
        <v>0.154057</v>
      </c>
      <c r="H120" s="170"/>
      <c r="I120" s="167">
        <v>0.066663</v>
      </c>
      <c r="J120" s="169"/>
      <c r="K120" s="247" t="s">
        <v>726</v>
      </c>
      <c r="L120" s="264"/>
      <c r="M120" s="268" t="s">
        <v>0</v>
      </c>
      <c r="N120" s="39"/>
      <c r="O120" s="233"/>
      <c r="P120" s="171">
        <v>0.066452</v>
      </c>
      <c r="Q120" s="170"/>
      <c r="R120" s="167">
        <v>0.042793</v>
      </c>
      <c r="S120" s="169"/>
      <c r="T120" s="247" t="s">
        <v>726</v>
      </c>
      <c r="U120" s="264"/>
      <c r="V120" s="268" t="s">
        <v>0</v>
      </c>
    </row>
    <row r="121" spans="1:22" s="123" customFormat="1" ht="12">
      <c r="A121" s="85"/>
      <c r="B121" s="130" t="s">
        <v>518</v>
      </c>
      <c r="C121" s="131">
        <v>777</v>
      </c>
      <c r="D121" s="132"/>
      <c r="F121" s="235"/>
      <c r="G121" s="171">
        <v>0.000534</v>
      </c>
      <c r="H121" s="170"/>
      <c r="I121" s="167">
        <v>0.000231</v>
      </c>
      <c r="J121" s="170"/>
      <c r="K121" s="270" t="s">
        <v>726</v>
      </c>
      <c r="L121" s="265"/>
      <c r="M121" s="269" t="s">
        <v>0</v>
      </c>
      <c r="O121" s="235"/>
      <c r="P121" s="171">
        <v>0.00031</v>
      </c>
      <c r="Q121" s="170"/>
      <c r="R121" s="167">
        <v>0.0002</v>
      </c>
      <c r="S121" s="170"/>
      <c r="T121" s="270" t="s">
        <v>726</v>
      </c>
      <c r="U121" s="265"/>
      <c r="V121" s="269" t="s">
        <v>0</v>
      </c>
    </row>
    <row r="122" spans="1:22" s="123" customFormat="1" ht="12">
      <c r="A122" s="85"/>
      <c r="B122" s="119" t="s">
        <v>748</v>
      </c>
      <c r="C122" s="120">
        <v>787</v>
      </c>
      <c r="D122" s="121"/>
      <c r="F122" s="235"/>
      <c r="G122" s="171">
        <v>0.016169</v>
      </c>
      <c r="H122" s="170"/>
      <c r="I122" s="167">
        <v>0.006997</v>
      </c>
      <c r="J122" s="169"/>
      <c r="K122" s="247" t="s">
        <v>726</v>
      </c>
      <c r="L122" s="266"/>
      <c r="M122" s="269" t="s">
        <v>0</v>
      </c>
      <c r="O122" s="235"/>
      <c r="P122" s="171">
        <v>0.00031</v>
      </c>
      <c r="Q122" s="170"/>
      <c r="R122" s="167">
        <v>0.0002</v>
      </c>
      <c r="S122" s="169"/>
      <c r="T122" s="247" t="s">
        <v>726</v>
      </c>
      <c r="U122" s="266"/>
      <c r="V122" s="269" t="s">
        <v>0</v>
      </c>
    </row>
    <row r="123" spans="1:22" s="123" customFormat="1" ht="12">
      <c r="A123" s="85"/>
      <c r="B123" s="119" t="s">
        <v>576</v>
      </c>
      <c r="C123" s="120">
        <v>791</v>
      </c>
      <c r="D123" s="121"/>
      <c r="F123" s="235"/>
      <c r="G123" s="171">
        <v>0.023931</v>
      </c>
      <c r="H123" s="170"/>
      <c r="I123" s="167">
        <v>0.010355</v>
      </c>
      <c r="J123" s="169"/>
      <c r="K123" s="270" t="s">
        <v>726</v>
      </c>
      <c r="L123" s="265"/>
      <c r="M123" s="269" t="s">
        <v>0</v>
      </c>
      <c r="O123" s="235"/>
      <c r="P123" s="171" t="s">
        <v>726</v>
      </c>
      <c r="Q123" s="170"/>
      <c r="R123" s="167" t="s">
        <v>726</v>
      </c>
      <c r="S123" s="169"/>
      <c r="T123" s="270" t="s">
        <v>726</v>
      </c>
      <c r="U123" s="265"/>
      <c r="V123" s="269" t="s">
        <v>726</v>
      </c>
    </row>
    <row r="124" spans="1:22" s="123" customFormat="1" ht="12">
      <c r="A124" s="85"/>
      <c r="B124" s="119" t="s">
        <v>630</v>
      </c>
      <c r="C124" s="120">
        <v>792</v>
      </c>
      <c r="D124" s="121"/>
      <c r="F124" s="235"/>
      <c r="G124" s="171">
        <v>0.004323</v>
      </c>
      <c r="H124" s="170"/>
      <c r="I124" s="167">
        <v>0.001871</v>
      </c>
      <c r="J124" s="169"/>
      <c r="K124" s="247" t="s">
        <v>726</v>
      </c>
      <c r="L124" s="264"/>
      <c r="M124" s="268" t="s">
        <v>0</v>
      </c>
      <c r="O124" s="235"/>
      <c r="P124" s="171" t="s">
        <v>726</v>
      </c>
      <c r="Q124" s="170"/>
      <c r="R124" s="167" t="s">
        <v>726</v>
      </c>
      <c r="S124" s="169"/>
      <c r="T124" s="247" t="s">
        <v>726</v>
      </c>
      <c r="U124" s="264"/>
      <c r="V124" s="268" t="s">
        <v>726</v>
      </c>
    </row>
    <row r="125" spans="1:22" s="123" customFormat="1" ht="12">
      <c r="A125" s="85"/>
      <c r="B125" s="119" t="s">
        <v>519</v>
      </c>
      <c r="C125" s="120">
        <v>793</v>
      </c>
      <c r="D125" s="121"/>
      <c r="F125" s="235"/>
      <c r="G125" s="171">
        <v>0.002732</v>
      </c>
      <c r="H125" s="170"/>
      <c r="I125" s="167">
        <v>0.001182</v>
      </c>
      <c r="J125" s="169"/>
      <c r="K125" s="247" t="s">
        <v>726</v>
      </c>
      <c r="L125" s="266"/>
      <c r="M125" s="269" t="s">
        <v>0</v>
      </c>
      <c r="O125" s="235"/>
      <c r="P125" s="171">
        <v>0.00031</v>
      </c>
      <c r="Q125" s="170"/>
      <c r="R125" s="167">
        <v>0.0002</v>
      </c>
      <c r="S125" s="169"/>
      <c r="T125" s="247" t="s">
        <v>726</v>
      </c>
      <c r="U125" s="266"/>
      <c r="V125" s="269" t="s">
        <v>0</v>
      </c>
    </row>
    <row r="126" spans="1:22" s="123" customFormat="1" ht="12.75">
      <c r="A126" s="85"/>
      <c r="B126" s="119" t="s">
        <v>520</v>
      </c>
      <c r="C126" s="120">
        <v>796</v>
      </c>
      <c r="D126" s="121"/>
      <c r="E126" s="196"/>
      <c r="F126" s="233"/>
      <c r="G126" s="171">
        <v>0.002868</v>
      </c>
      <c r="H126" s="170"/>
      <c r="I126" s="167">
        <v>0.001241</v>
      </c>
      <c r="J126" s="169"/>
      <c r="K126" s="270" t="s">
        <v>726</v>
      </c>
      <c r="L126" s="265"/>
      <c r="M126" s="269" t="s">
        <v>0</v>
      </c>
      <c r="N126" s="196"/>
      <c r="O126" s="233"/>
      <c r="P126" s="171">
        <v>0.000667</v>
      </c>
      <c r="Q126" s="170"/>
      <c r="R126" s="167">
        <v>0.00043</v>
      </c>
      <c r="S126" s="169"/>
      <c r="T126" s="270" t="s">
        <v>726</v>
      </c>
      <c r="U126" s="265"/>
      <c r="V126" s="269" t="s">
        <v>0</v>
      </c>
    </row>
    <row r="127" spans="1:22" s="123" customFormat="1" ht="12">
      <c r="A127" s="85"/>
      <c r="B127" s="130" t="s">
        <v>774</v>
      </c>
      <c r="C127" s="131">
        <v>797</v>
      </c>
      <c r="D127" s="132"/>
      <c r="F127" s="235"/>
      <c r="G127" s="171">
        <v>0.007649</v>
      </c>
      <c r="H127" s="170"/>
      <c r="I127" s="167">
        <v>0.00331</v>
      </c>
      <c r="J127" s="170"/>
      <c r="K127" s="247" t="s">
        <v>726</v>
      </c>
      <c r="L127" s="266"/>
      <c r="M127" s="269" t="s">
        <v>0</v>
      </c>
      <c r="O127" s="235"/>
      <c r="P127" s="171" t="s">
        <v>726</v>
      </c>
      <c r="Q127" s="170"/>
      <c r="R127" s="167" t="s">
        <v>726</v>
      </c>
      <c r="S127" s="170"/>
      <c r="T127" s="247" t="s">
        <v>726</v>
      </c>
      <c r="U127" s="266"/>
      <c r="V127" s="269" t="s">
        <v>726</v>
      </c>
    </row>
    <row r="128" spans="1:22" s="123" customFormat="1" ht="12">
      <c r="A128" s="85"/>
      <c r="B128" s="119" t="s">
        <v>521</v>
      </c>
      <c r="C128" s="120">
        <v>799</v>
      </c>
      <c r="D128" s="121"/>
      <c r="F128" s="235"/>
      <c r="G128" s="171">
        <v>0.001433</v>
      </c>
      <c r="H128" s="170"/>
      <c r="I128" s="167">
        <v>0.00062</v>
      </c>
      <c r="J128" s="169"/>
      <c r="K128" s="270" t="s">
        <v>726</v>
      </c>
      <c r="L128" s="265"/>
      <c r="M128" s="269" t="s">
        <v>0</v>
      </c>
      <c r="O128" s="235"/>
      <c r="P128" s="171" t="s">
        <v>726</v>
      </c>
      <c r="Q128" s="170"/>
      <c r="R128" s="167" t="s">
        <v>726</v>
      </c>
      <c r="S128" s="169"/>
      <c r="T128" s="270" t="s">
        <v>726</v>
      </c>
      <c r="U128" s="265"/>
      <c r="V128" s="269" t="s">
        <v>726</v>
      </c>
    </row>
    <row r="129" spans="1:22" s="123" customFormat="1" ht="12">
      <c r="A129" s="85"/>
      <c r="B129" s="119" t="s">
        <v>737</v>
      </c>
      <c r="C129" s="120">
        <v>801</v>
      </c>
      <c r="D129" s="121"/>
      <c r="F129" s="235"/>
      <c r="G129" s="171">
        <v>6.685782</v>
      </c>
      <c r="H129" s="170"/>
      <c r="I129" s="167">
        <v>2.893042</v>
      </c>
      <c r="J129" s="169"/>
      <c r="K129" s="247" t="s">
        <v>726</v>
      </c>
      <c r="L129" s="264"/>
      <c r="M129" s="268" t="s">
        <v>0</v>
      </c>
      <c r="O129" s="235"/>
      <c r="P129" s="171">
        <v>2.6958219999999993</v>
      </c>
      <c r="Q129" s="170"/>
      <c r="R129" s="167">
        <v>1.736033</v>
      </c>
      <c r="S129" s="169"/>
      <c r="T129" s="247" t="s">
        <v>726</v>
      </c>
      <c r="U129" s="264"/>
      <c r="V129" s="268" t="s">
        <v>0</v>
      </c>
    </row>
    <row r="130" spans="1:26" s="128" customFormat="1" ht="12">
      <c r="A130" s="85"/>
      <c r="B130" s="119" t="s">
        <v>522</v>
      </c>
      <c r="C130" s="120">
        <v>805</v>
      </c>
      <c r="D130" s="121"/>
      <c r="E130" s="123"/>
      <c r="F130" s="235"/>
      <c r="G130" s="171">
        <v>0.119651</v>
      </c>
      <c r="H130" s="170"/>
      <c r="I130" s="167">
        <v>0.051775</v>
      </c>
      <c r="J130" s="169"/>
      <c r="K130" s="247" t="s">
        <v>726</v>
      </c>
      <c r="L130" s="264"/>
      <c r="M130" s="268" t="s">
        <v>0</v>
      </c>
      <c r="N130" s="123"/>
      <c r="O130" s="235"/>
      <c r="P130" s="171">
        <v>0.016538</v>
      </c>
      <c r="Q130" s="170"/>
      <c r="R130" s="167">
        <v>0.01065</v>
      </c>
      <c r="S130" s="169"/>
      <c r="T130" s="247" t="s">
        <v>726</v>
      </c>
      <c r="U130" s="264"/>
      <c r="V130" s="268" t="s">
        <v>0</v>
      </c>
      <c r="X130" s="123"/>
      <c r="Y130" s="123"/>
      <c r="Z130" s="123"/>
    </row>
    <row r="131" spans="1:22" s="123" customFormat="1" ht="12">
      <c r="A131" s="85"/>
      <c r="B131" s="119" t="s">
        <v>523</v>
      </c>
      <c r="C131" s="120">
        <v>807</v>
      </c>
      <c r="D131" s="121">
        <v>490</v>
      </c>
      <c r="F131" s="235"/>
      <c r="G131" s="171" t="s">
        <v>726</v>
      </c>
      <c r="H131" s="170"/>
      <c r="I131" s="167" t="s">
        <v>0</v>
      </c>
      <c r="J131" s="169"/>
      <c r="K131" s="247" t="s">
        <v>726</v>
      </c>
      <c r="L131" s="264"/>
      <c r="M131" s="268" t="s">
        <v>0</v>
      </c>
      <c r="O131" s="235"/>
      <c r="P131" s="171" t="s">
        <v>726</v>
      </c>
      <c r="Q131" s="170"/>
      <c r="R131" s="167" t="s">
        <v>726</v>
      </c>
      <c r="S131" s="169"/>
      <c r="T131" s="247" t="s">
        <v>726</v>
      </c>
      <c r="U131" s="264"/>
      <c r="V131" s="268" t="s">
        <v>726</v>
      </c>
    </row>
    <row r="132" spans="1:22" s="123" customFormat="1" ht="12">
      <c r="A132" s="85"/>
      <c r="B132" s="130" t="s">
        <v>527</v>
      </c>
      <c r="C132" s="131">
        <v>813</v>
      </c>
      <c r="D132" s="132"/>
      <c r="F132" s="235"/>
      <c r="G132" s="171">
        <v>0.192166</v>
      </c>
      <c r="H132" s="170"/>
      <c r="I132" s="167">
        <v>0.083153</v>
      </c>
      <c r="J132" s="169"/>
      <c r="K132" s="247" t="s">
        <v>726</v>
      </c>
      <c r="L132" s="266"/>
      <c r="M132" s="269" t="s">
        <v>0</v>
      </c>
      <c r="O132" s="235"/>
      <c r="P132" s="171">
        <v>0.083361</v>
      </c>
      <c r="Q132" s="170"/>
      <c r="R132" s="167">
        <v>0.053682</v>
      </c>
      <c r="S132" s="169"/>
      <c r="T132" s="247" t="s">
        <v>726</v>
      </c>
      <c r="U132" s="266"/>
      <c r="V132" s="269" t="s">
        <v>0</v>
      </c>
    </row>
    <row r="133" spans="1:22" s="123" customFormat="1" ht="12.75">
      <c r="A133" s="85"/>
      <c r="B133" s="119" t="s">
        <v>528</v>
      </c>
      <c r="C133" s="120">
        <v>816</v>
      </c>
      <c r="D133" s="121"/>
      <c r="E133" s="39"/>
      <c r="F133" s="233"/>
      <c r="G133" s="171">
        <v>0.048906</v>
      </c>
      <c r="H133" s="170"/>
      <c r="I133" s="167">
        <v>0.021162</v>
      </c>
      <c r="J133" s="169"/>
      <c r="K133" s="270" t="s">
        <v>726</v>
      </c>
      <c r="L133" s="265"/>
      <c r="M133" s="269" t="s">
        <v>0</v>
      </c>
      <c r="N133" s="39"/>
      <c r="O133" s="233"/>
      <c r="P133" s="171">
        <v>0.00031</v>
      </c>
      <c r="Q133" s="170"/>
      <c r="R133" s="167">
        <v>0.0002</v>
      </c>
      <c r="S133" s="169"/>
      <c r="T133" s="270" t="s">
        <v>726</v>
      </c>
      <c r="U133" s="265"/>
      <c r="V133" s="269" t="s">
        <v>0</v>
      </c>
    </row>
    <row r="134" spans="1:22" s="123" customFormat="1" ht="12">
      <c r="A134" s="85"/>
      <c r="B134" s="119" t="s">
        <v>529</v>
      </c>
      <c r="C134" s="120">
        <v>817</v>
      </c>
      <c r="D134" s="121"/>
      <c r="F134" s="235"/>
      <c r="G134" s="171">
        <v>0.282808</v>
      </c>
      <c r="H134" s="170"/>
      <c r="I134" s="167">
        <v>0.122375</v>
      </c>
      <c r="J134" s="169"/>
      <c r="K134" s="247" t="s">
        <v>726</v>
      </c>
      <c r="L134" s="264"/>
      <c r="M134" s="268" t="s">
        <v>0</v>
      </c>
      <c r="O134" s="235"/>
      <c r="P134" s="171">
        <v>0.018328</v>
      </c>
      <c r="Q134" s="170"/>
      <c r="R134" s="167">
        <v>0.011803</v>
      </c>
      <c r="S134" s="169"/>
      <c r="T134" s="247" t="s">
        <v>726</v>
      </c>
      <c r="U134" s="264"/>
      <c r="V134" s="268" t="s">
        <v>0</v>
      </c>
    </row>
    <row r="135" spans="1:22" s="123" customFormat="1" ht="12">
      <c r="A135" s="85"/>
      <c r="B135" s="130" t="s">
        <v>530</v>
      </c>
      <c r="C135" s="131">
        <v>818</v>
      </c>
      <c r="D135" s="132"/>
      <c r="F135" s="235"/>
      <c r="G135" s="171">
        <v>0.016696</v>
      </c>
      <c r="H135" s="170"/>
      <c r="I135" s="167">
        <v>0.007225</v>
      </c>
      <c r="J135" s="170"/>
      <c r="K135" s="270" t="s">
        <v>726</v>
      </c>
      <c r="L135" s="265"/>
      <c r="M135" s="269" t="s">
        <v>0</v>
      </c>
      <c r="O135" s="235"/>
      <c r="P135" s="171">
        <v>0.00031</v>
      </c>
      <c r="Q135" s="170"/>
      <c r="R135" s="167">
        <v>0.0002</v>
      </c>
      <c r="S135" s="170"/>
      <c r="T135" s="270" t="s">
        <v>726</v>
      </c>
      <c r="U135" s="265"/>
      <c r="V135" s="269" t="s">
        <v>0</v>
      </c>
    </row>
    <row r="136" spans="1:22" s="123" customFormat="1" ht="12">
      <c r="A136" s="85"/>
      <c r="B136" s="119" t="s">
        <v>577</v>
      </c>
      <c r="C136" s="120">
        <v>820</v>
      </c>
      <c r="D136" s="121"/>
      <c r="F136" s="235"/>
      <c r="G136" s="171">
        <v>0.599733</v>
      </c>
      <c r="H136" s="175"/>
      <c r="I136" s="167">
        <v>0.259514</v>
      </c>
      <c r="J136" s="176"/>
      <c r="K136" s="270" t="s">
        <v>726</v>
      </c>
      <c r="L136" s="265"/>
      <c r="M136" s="269" t="s">
        <v>0</v>
      </c>
      <c r="O136" s="235"/>
      <c r="P136" s="171" t="s">
        <v>726</v>
      </c>
      <c r="Q136" s="175"/>
      <c r="R136" s="167" t="s">
        <v>726</v>
      </c>
      <c r="S136" s="176"/>
      <c r="T136" s="270" t="s">
        <v>726</v>
      </c>
      <c r="U136" s="265"/>
      <c r="V136" s="269" t="s">
        <v>726</v>
      </c>
    </row>
    <row r="137" spans="1:22" s="123" customFormat="1" ht="12.75">
      <c r="A137" s="85"/>
      <c r="B137" s="119" t="s">
        <v>855</v>
      </c>
      <c r="C137" s="120">
        <v>823</v>
      </c>
      <c r="D137" s="121"/>
      <c r="E137" s="39"/>
      <c r="F137" s="233"/>
      <c r="G137" s="171">
        <v>0.82369</v>
      </c>
      <c r="H137" s="168"/>
      <c r="I137" s="167">
        <v>0.356424</v>
      </c>
      <c r="J137" s="169"/>
      <c r="K137" s="247" t="s">
        <v>726</v>
      </c>
      <c r="L137" s="264"/>
      <c r="M137" s="268" t="s">
        <v>0</v>
      </c>
      <c r="N137" s="39"/>
      <c r="O137" s="233"/>
      <c r="P137" s="171">
        <v>0.010901</v>
      </c>
      <c r="Q137" s="168"/>
      <c r="R137" s="167">
        <v>0.00702</v>
      </c>
      <c r="S137" s="169"/>
      <c r="T137" s="247" t="s">
        <v>726</v>
      </c>
      <c r="U137" s="264"/>
      <c r="V137" s="268" t="s">
        <v>0</v>
      </c>
    </row>
    <row r="138" spans="1:22" s="123" customFormat="1" ht="12">
      <c r="A138" s="85"/>
      <c r="B138" s="119" t="s">
        <v>578</v>
      </c>
      <c r="C138" s="120">
        <v>827</v>
      </c>
      <c r="D138" s="121"/>
      <c r="F138" s="235"/>
      <c r="G138" s="171">
        <v>0.631338</v>
      </c>
      <c r="H138" s="170"/>
      <c r="I138" s="167">
        <v>0.27319</v>
      </c>
      <c r="J138" s="169"/>
      <c r="K138" s="270" t="s">
        <v>726</v>
      </c>
      <c r="L138" s="265"/>
      <c r="M138" s="269" t="s">
        <v>0</v>
      </c>
      <c r="O138" s="235"/>
      <c r="P138" s="171" t="s">
        <v>726</v>
      </c>
      <c r="Q138" s="170"/>
      <c r="R138" s="167" t="s">
        <v>726</v>
      </c>
      <c r="S138" s="169"/>
      <c r="T138" s="270" t="s">
        <v>726</v>
      </c>
      <c r="U138" s="265"/>
      <c r="V138" s="269" t="s">
        <v>726</v>
      </c>
    </row>
    <row r="139" spans="1:22" s="123" customFormat="1" ht="12">
      <c r="A139" s="85"/>
      <c r="B139" s="119" t="s">
        <v>533</v>
      </c>
      <c r="C139" s="120">
        <v>832</v>
      </c>
      <c r="D139" s="121"/>
      <c r="F139" s="235"/>
      <c r="G139" s="171">
        <v>0.010744</v>
      </c>
      <c r="H139" s="170"/>
      <c r="I139" s="167">
        <v>0.004649</v>
      </c>
      <c r="J139" s="169"/>
      <c r="K139" s="270" t="s">
        <v>726</v>
      </c>
      <c r="L139" s="265"/>
      <c r="M139" s="269" t="s">
        <v>0</v>
      </c>
      <c r="O139" s="235"/>
      <c r="P139" s="171">
        <v>0.00031</v>
      </c>
      <c r="Q139" s="170"/>
      <c r="R139" s="167">
        <v>0.0002</v>
      </c>
      <c r="S139" s="169"/>
      <c r="T139" s="270" t="s">
        <v>726</v>
      </c>
      <c r="U139" s="265"/>
      <c r="V139" s="269" t="s">
        <v>0</v>
      </c>
    </row>
    <row r="140" spans="1:22" s="123" customFormat="1" ht="12">
      <c r="A140" s="85"/>
      <c r="B140" s="119" t="s">
        <v>534</v>
      </c>
      <c r="C140" s="120">
        <v>833</v>
      </c>
      <c r="D140" s="121"/>
      <c r="F140" s="235"/>
      <c r="G140" s="171">
        <v>0.00046</v>
      </c>
      <c r="H140" s="170"/>
      <c r="I140" s="167">
        <v>0.000199</v>
      </c>
      <c r="J140" s="169"/>
      <c r="K140" s="270" t="s">
        <v>726</v>
      </c>
      <c r="L140" s="265"/>
      <c r="M140" s="269" t="s">
        <v>0</v>
      </c>
      <c r="O140" s="235"/>
      <c r="P140" s="171">
        <v>0.00031</v>
      </c>
      <c r="Q140" s="170"/>
      <c r="R140" s="167">
        <v>0.0002</v>
      </c>
      <c r="S140" s="169"/>
      <c r="T140" s="270" t="s">
        <v>726</v>
      </c>
      <c r="U140" s="265"/>
      <c r="V140" s="269" t="s">
        <v>0</v>
      </c>
    </row>
    <row r="141" spans="1:22" s="123" customFormat="1" ht="12">
      <c r="A141" s="85"/>
      <c r="B141" s="119" t="s">
        <v>535</v>
      </c>
      <c r="C141" s="120">
        <v>834</v>
      </c>
      <c r="D141" s="121"/>
      <c r="F141" s="235"/>
      <c r="G141" s="171">
        <v>0.209974</v>
      </c>
      <c r="H141" s="178"/>
      <c r="I141" s="167">
        <v>0.090859</v>
      </c>
      <c r="J141" s="176"/>
      <c r="K141" s="270" t="s">
        <v>726</v>
      </c>
      <c r="L141" s="265"/>
      <c r="M141" s="269" t="s">
        <v>0</v>
      </c>
      <c r="O141" s="235"/>
      <c r="P141" s="171">
        <v>0.029477</v>
      </c>
      <c r="Q141" s="178"/>
      <c r="R141" s="167">
        <v>0.018982</v>
      </c>
      <c r="S141" s="176"/>
      <c r="T141" s="270" t="s">
        <v>726</v>
      </c>
      <c r="U141" s="265"/>
      <c r="V141" s="269" t="s">
        <v>0</v>
      </c>
    </row>
    <row r="142" spans="1:22" s="123" customFormat="1" ht="12.75">
      <c r="A142" s="85"/>
      <c r="B142" s="119" t="s">
        <v>536</v>
      </c>
      <c r="C142" s="120">
        <v>835</v>
      </c>
      <c r="D142" s="121"/>
      <c r="E142" s="39"/>
      <c r="F142" s="233"/>
      <c r="G142" s="171">
        <v>0.133194</v>
      </c>
      <c r="H142" s="170"/>
      <c r="I142" s="167">
        <v>0.057635</v>
      </c>
      <c r="J142" s="169"/>
      <c r="K142" s="270" t="s">
        <v>726</v>
      </c>
      <c r="L142" s="265"/>
      <c r="M142" s="269" t="s">
        <v>0</v>
      </c>
      <c r="N142" s="39"/>
      <c r="O142" s="233"/>
      <c r="P142" s="171">
        <v>0.016363</v>
      </c>
      <c r="Q142" s="170"/>
      <c r="R142" s="167">
        <v>0.010537</v>
      </c>
      <c r="S142" s="169"/>
      <c r="T142" s="270" t="s">
        <v>726</v>
      </c>
      <c r="U142" s="265"/>
      <c r="V142" s="269" t="s">
        <v>0</v>
      </c>
    </row>
    <row r="143" spans="1:22" s="123" customFormat="1" ht="12">
      <c r="A143" s="85"/>
      <c r="B143" s="119" t="s">
        <v>579</v>
      </c>
      <c r="C143" s="120">
        <v>836</v>
      </c>
      <c r="D143" s="121"/>
      <c r="E143" s="256"/>
      <c r="F143" s="235"/>
      <c r="G143" s="171">
        <v>0.068777</v>
      </c>
      <c r="H143" s="170"/>
      <c r="I143" s="167">
        <v>0.029761</v>
      </c>
      <c r="J143" s="169"/>
      <c r="K143" s="270" t="s">
        <v>726</v>
      </c>
      <c r="L143" s="265"/>
      <c r="M143" s="269" t="s">
        <v>0</v>
      </c>
      <c r="N143" s="256"/>
      <c r="O143" s="235"/>
      <c r="P143" s="171" t="s">
        <v>726</v>
      </c>
      <c r="Q143" s="170"/>
      <c r="R143" s="167" t="s">
        <v>726</v>
      </c>
      <c r="S143" s="169"/>
      <c r="T143" s="270" t="s">
        <v>726</v>
      </c>
      <c r="U143" s="265"/>
      <c r="V143" s="269" t="s">
        <v>726</v>
      </c>
    </row>
    <row r="144" spans="1:22" s="123" customFormat="1" ht="12">
      <c r="A144" s="85"/>
      <c r="B144" s="130" t="s">
        <v>580</v>
      </c>
      <c r="C144" s="131">
        <v>838</v>
      </c>
      <c r="D144" s="132">
        <v>490</v>
      </c>
      <c r="F144" s="235"/>
      <c r="G144" s="171" t="s">
        <v>726</v>
      </c>
      <c r="H144" s="170"/>
      <c r="I144" s="167" t="s">
        <v>0</v>
      </c>
      <c r="J144" s="170"/>
      <c r="K144" s="270" t="s">
        <v>726</v>
      </c>
      <c r="L144" s="265"/>
      <c r="M144" s="269" t="s">
        <v>0</v>
      </c>
      <c r="O144" s="235"/>
      <c r="P144" s="171" t="s">
        <v>726</v>
      </c>
      <c r="Q144" s="170"/>
      <c r="R144" s="167" t="s">
        <v>0</v>
      </c>
      <c r="S144" s="170"/>
      <c r="T144" s="270" t="s">
        <v>726</v>
      </c>
      <c r="U144" s="265"/>
      <c r="V144" s="269" t="s">
        <v>0</v>
      </c>
    </row>
    <row r="145" spans="1:22" s="123" customFormat="1" ht="12">
      <c r="A145" s="85"/>
      <c r="B145" s="119" t="s">
        <v>538</v>
      </c>
      <c r="C145" s="120">
        <v>839</v>
      </c>
      <c r="D145" s="121"/>
      <c r="F145" s="235"/>
      <c r="G145" s="171">
        <v>0.05824</v>
      </c>
      <c r="H145" s="170"/>
      <c r="I145" s="167">
        <v>0.025201</v>
      </c>
      <c r="J145" s="169"/>
      <c r="K145" s="270" t="s">
        <v>726</v>
      </c>
      <c r="L145" s="265"/>
      <c r="M145" s="269" t="s">
        <v>0</v>
      </c>
      <c r="O145" s="235"/>
      <c r="P145" s="171">
        <v>0.001107</v>
      </c>
      <c r="Q145" s="170"/>
      <c r="R145" s="167">
        <v>0.000713</v>
      </c>
      <c r="S145" s="169"/>
      <c r="T145" s="270" t="s">
        <v>726</v>
      </c>
      <c r="U145" s="265"/>
      <c r="V145" s="269" t="s">
        <v>0</v>
      </c>
    </row>
    <row r="146" spans="1:22" s="123" customFormat="1" ht="12">
      <c r="A146" s="85"/>
      <c r="B146" s="119" t="s">
        <v>539</v>
      </c>
      <c r="C146" s="120">
        <v>840</v>
      </c>
      <c r="D146" s="121"/>
      <c r="F146" s="235"/>
      <c r="G146" s="171">
        <v>0.008564</v>
      </c>
      <c r="H146" s="170"/>
      <c r="I146" s="167">
        <v>0.003706</v>
      </c>
      <c r="J146" s="169"/>
      <c r="K146" s="247" t="s">
        <v>726</v>
      </c>
      <c r="L146" s="264"/>
      <c r="M146" s="268" t="s">
        <v>0</v>
      </c>
      <c r="O146" s="235"/>
      <c r="P146" s="171">
        <v>0.00031</v>
      </c>
      <c r="Q146" s="170"/>
      <c r="R146" s="167">
        <v>0.0002</v>
      </c>
      <c r="S146" s="169"/>
      <c r="T146" s="247" t="s">
        <v>726</v>
      </c>
      <c r="U146" s="264"/>
      <c r="V146" s="268" t="s">
        <v>0</v>
      </c>
    </row>
    <row r="147" spans="1:22" s="123" customFormat="1" ht="12">
      <c r="A147" s="85"/>
      <c r="B147" s="119" t="s">
        <v>540</v>
      </c>
      <c r="C147" s="120">
        <v>841</v>
      </c>
      <c r="D147" s="121"/>
      <c r="F147" s="235"/>
      <c r="G147" s="171">
        <v>0.112925</v>
      </c>
      <c r="H147" s="170"/>
      <c r="I147" s="167">
        <v>0.048864</v>
      </c>
      <c r="J147" s="169"/>
      <c r="K147" s="247" t="s">
        <v>726</v>
      </c>
      <c r="L147" s="264"/>
      <c r="M147" s="268" t="s">
        <v>0</v>
      </c>
      <c r="O147" s="235"/>
      <c r="P147" s="171">
        <v>0.010233</v>
      </c>
      <c r="Q147" s="170"/>
      <c r="R147" s="167">
        <v>0.00659</v>
      </c>
      <c r="S147" s="169"/>
      <c r="T147" s="247" t="s">
        <v>726</v>
      </c>
      <c r="U147" s="264"/>
      <c r="V147" s="268" t="s">
        <v>0</v>
      </c>
    </row>
    <row r="148" spans="1:22" s="123" customFormat="1" ht="12">
      <c r="A148" s="85"/>
      <c r="B148" s="119" t="s">
        <v>541</v>
      </c>
      <c r="C148" s="120">
        <v>842</v>
      </c>
      <c r="D148" s="121">
        <v>870</v>
      </c>
      <c r="F148" s="235"/>
      <c r="G148" s="171" t="s">
        <v>726</v>
      </c>
      <c r="H148" s="170"/>
      <c r="I148" s="167" t="s">
        <v>0</v>
      </c>
      <c r="J148" s="169"/>
      <c r="K148" s="247" t="s">
        <v>726</v>
      </c>
      <c r="L148" s="264"/>
      <c r="M148" s="268" t="s">
        <v>0</v>
      </c>
      <c r="O148" s="235"/>
      <c r="P148" s="171" t="s">
        <v>726</v>
      </c>
      <c r="Q148" s="170"/>
      <c r="R148" s="167" t="s">
        <v>0</v>
      </c>
      <c r="S148" s="169"/>
      <c r="T148" s="247" t="s">
        <v>726</v>
      </c>
      <c r="U148" s="264"/>
      <c r="V148" s="268" t="s">
        <v>0</v>
      </c>
    </row>
    <row r="149" spans="1:22" s="123" customFormat="1" ht="12">
      <c r="A149" s="85"/>
      <c r="B149" s="119" t="s">
        <v>542</v>
      </c>
      <c r="C149" s="120">
        <v>843</v>
      </c>
      <c r="D149" s="121"/>
      <c r="F149" s="235"/>
      <c r="G149" s="171">
        <v>0.002058</v>
      </c>
      <c r="H149" s="170"/>
      <c r="I149" s="167">
        <v>0.000891</v>
      </c>
      <c r="J149" s="169"/>
      <c r="K149" s="247" t="s">
        <v>726</v>
      </c>
      <c r="L149" s="266"/>
      <c r="M149" s="269" t="s">
        <v>0</v>
      </c>
      <c r="O149" s="235"/>
      <c r="P149" s="171">
        <v>0.00031</v>
      </c>
      <c r="Q149" s="170"/>
      <c r="R149" s="167">
        <v>0.0002</v>
      </c>
      <c r="S149" s="169"/>
      <c r="T149" s="247" t="s">
        <v>726</v>
      </c>
      <c r="U149" s="266"/>
      <c r="V149" s="269" t="s">
        <v>0</v>
      </c>
    </row>
    <row r="150" spans="1:22" s="123" customFormat="1" ht="12">
      <c r="A150" s="85"/>
      <c r="B150" s="119" t="s">
        <v>545</v>
      </c>
      <c r="C150" s="120">
        <v>848</v>
      </c>
      <c r="D150" s="121">
        <v>801</v>
      </c>
      <c r="F150" s="235"/>
      <c r="G150" s="171" t="s">
        <v>726</v>
      </c>
      <c r="H150" s="170"/>
      <c r="I150" s="167" t="s">
        <v>0</v>
      </c>
      <c r="J150" s="169"/>
      <c r="K150" s="270" t="s">
        <v>726</v>
      </c>
      <c r="L150" s="265"/>
      <c r="M150" s="269" t="s">
        <v>0</v>
      </c>
      <c r="O150" s="235"/>
      <c r="P150" s="171" t="s">
        <v>726</v>
      </c>
      <c r="Q150" s="170"/>
      <c r="R150" s="167" t="s">
        <v>0</v>
      </c>
      <c r="S150" s="169"/>
      <c r="T150" s="270" t="s">
        <v>726</v>
      </c>
      <c r="U150" s="265"/>
      <c r="V150" s="269" t="s">
        <v>0</v>
      </c>
    </row>
    <row r="151" spans="1:22" s="123" customFormat="1" ht="12">
      <c r="A151" s="85"/>
      <c r="B151" s="119" t="s">
        <v>587</v>
      </c>
      <c r="C151" s="120">
        <v>849</v>
      </c>
      <c r="D151" s="121">
        <v>490</v>
      </c>
      <c r="F151" s="235"/>
      <c r="G151" s="171" t="s">
        <v>726</v>
      </c>
      <c r="H151" s="170"/>
      <c r="I151" s="167" t="s">
        <v>0</v>
      </c>
      <c r="J151" s="169"/>
      <c r="K151" s="270" t="s">
        <v>726</v>
      </c>
      <c r="L151" s="265"/>
      <c r="M151" s="269" t="s">
        <v>0</v>
      </c>
      <c r="O151" s="235"/>
      <c r="P151" s="171" t="s">
        <v>726</v>
      </c>
      <c r="Q151" s="170"/>
      <c r="R151" s="167" t="s">
        <v>0</v>
      </c>
      <c r="S151" s="169"/>
      <c r="T151" s="270" t="s">
        <v>726</v>
      </c>
      <c r="U151" s="265"/>
      <c r="V151" s="269" t="s">
        <v>0</v>
      </c>
    </row>
    <row r="152" spans="1:22" s="123" customFormat="1" ht="12">
      <c r="A152" s="85"/>
      <c r="B152" s="130" t="s">
        <v>546</v>
      </c>
      <c r="C152" s="131">
        <v>850</v>
      </c>
      <c r="D152" s="132"/>
      <c r="F152" s="235"/>
      <c r="G152" s="171">
        <v>0.001122</v>
      </c>
      <c r="H152" s="170"/>
      <c r="I152" s="167">
        <v>0.000486</v>
      </c>
      <c r="J152" s="170"/>
      <c r="K152" s="270" t="s">
        <v>726</v>
      </c>
      <c r="L152" s="265"/>
      <c r="M152" s="269" t="s">
        <v>0</v>
      </c>
      <c r="O152" s="235"/>
      <c r="P152" s="171">
        <v>0.00062</v>
      </c>
      <c r="Q152" s="170"/>
      <c r="R152" s="167">
        <v>0.000399</v>
      </c>
      <c r="S152" s="170"/>
      <c r="T152" s="270" t="s">
        <v>726</v>
      </c>
      <c r="U152" s="265"/>
      <c r="V152" s="269" t="s">
        <v>0</v>
      </c>
    </row>
    <row r="153" spans="1:22" s="123" customFormat="1" ht="12">
      <c r="A153" s="85"/>
      <c r="B153" s="119" t="s">
        <v>547</v>
      </c>
      <c r="C153" s="120">
        <v>851</v>
      </c>
      <c r="D153" s="121"/>
      <c r="F153" s="235"/>
      <c r="G153" s="171">
        <v>0.00046</v>
      </c>
      <c r="H153" s="170"/>
      <c r="I153" s="167">
        <v>0.000199</v>
      </c>
      <c r="J153" s="169"/>
      <c r="K153" s="247" t="s">
        <v>726</v>
      </c>
      <c r="L153" s="264"/>
      <c r="M153" s="268" t="s">
        <v>0</v>
      </c>
      <c r="O153" s="235"/>
      <c r="P153" s="171" t="s">
        <v>726</v>
      </c>
      <c r="Q153" s="170"/>
      <c r="R153" s="167" t="s">
        <v>726</v>
      </c>
      <c r="S153" s="169"/>
      <c r="T153" s="247" t="s">
        <v>726</v>
      </c>
      <c r="U153" s="264"/>
      <c r="V153" s="268" t="s">
        <v>726</v>
      </c>
    </row>
    <row r="154" spans="1:22" s="123" customFormat="1" ht="12">
      <c r="A154" s="85"/>
      <c r="B154" s="119" t="s">
        <v>548</v>
      </c>
      <c r="C154" s="120">
        <v>852</v>
      </c>
      <c r="D154" s="121"/>
      <c r="F154" s="235"/>
      <c r="G154" s="171">
        <v>0.028167</v>
      </c>
      <c r="H154" s="170"/>
      <c r="I154" s="167">
        <v>0.012188</v>
      </c>
      <c r="J154" s="169"/>
      <c r="K154" s="247" t="s">
        <v>726</v>
      </c>
      <c r="L154" s="264"/>
      <c r="M154" s="268" t="s">
        <v>0</v>
      </c>
      <c r="O154" s="235"/>
      <c r="P154" s="171">
        <v>0.007219</v>
      </c>
      <c r="Q154" s="170"/>
      <c r="R154" s="167">
        <v>0.004649</v>
      </c>
      <c r="S154" s="169"/>
      <c r="T154" s="247" t="s">
        <v>726</v>
      </c>
      <c r="U154" s="264"/>
      <c r="V154" s="268" t="s">
        <v>0</v>
      </c>
    </row>
    <row r="155" spans="1:26" s="128" customFormat="1" ht="12">
      <c r="A155" s="85"/>
      <c r="B155" s="119" t="s">
        <v>549</v>
      </c>
      <c r="C155" s="120">
        <v>853</v>
      </c>
      <c r="D155" s="121"/>
      <c r="E155" s="123"/>
      <c r="F155" s="235"/>
      <c r="G155" s="171">
        <v>0.014711</v>
      </c>
      <c r="H155" s="170"/>
      <c r="I155" s="167">
        <v>0.006366</v>
      </c>
      <c r="J155" s="169"/>
      <c r="K155" s="270" t="s">
        <v>726</v>
      </c>
      <c r="L155" s="265"/>
      <c r="M155" s="269" t="s">
        <v>0</v>
      </c>
      <c r="N155" s="123"/>
      <c r="O155" s="235"/>
      <c r="P155" s="171">
        <v>0.00636</v>
      </c>
      <c r="Q155" s="170"/>
      <c r="R155" s="167">
        <v>0.004096</v>
      </c>
      <c r="S155" s="169"/>
      <c r="T155" s="270" t="s">
        <v>726</v>
      </c>
      <c r="U155" s="265"/>
      <c r="V155" s="269" t="s">
        <v>0</v>
      </c>
      <c r="X155" s="123"/>
      <c r="Y155" s="123"/>
      <c r="Z155" s="123"/>
    </row>
    <row r="156" spans="1:22" s="123" customFormat="1" ht="12">
      <c r="A156" s="85"/>
      <c r="B156" s="119" t="s">
        <v>550</v>
      </c>
      <c r="C156" s="120">
        <v>855</v>
      </c>
      <c r="D156" s="121"/>
      <c r="F156" s="235"/>
      <c r="G156" s="171">
        <v>0.113546</v>
      </c>
      <c r="H156" s="170"/>
      <c r="I156" s="167">
        <v>0.049133</v>
      </c>
      <c r="J156" s="169"/>
      <c r="K156" s="270" t="s">
        <v>726</v>
      </c>
      <c r="L156" s="265"/>
      <c r="M156" s="269" t="s">
        <v>0</v>
      </c>
      <c r="O156" s="235"/>
      <c r="P156" s="171">
        <v>0.026431</v>
      </c>
      <c r="Q156" s="170"/>
      <c r="R156" s="167">
        <v>0.017021</v>
      </c>
      <c r="S156" s="169"/>
      <c r="T156" s="270" t="s">
        <v>726</v>
      </c>
      <c r="U156" s="265"/>
      <c r="V156" s="269" t="s">
        <v>0</v>
      </c>
    </row>
    <row r="157" spans="1:22" s="123" customFormat="1" ht="12">
      <c r="A157" s="85"/>
      <c r="B157" s="119" t="s">
        <v>551</v>
      </c>
      <c r="C157" s="120">
        <v>856</v>
      </c>
      <c r="D157" s="121"/>
      <c r="F157" s="235"/>
      <c r="G157" s="171">
        <v>0.016254</v>
      </c>
      <c r="H157" s="170"/>
      <c r="I157" s="167">
        <v>0.007033</v>
      </c>
      <c r="J157" s="169"/>
      <c r="K157" s="270" t="s">
        <v>726</v>
      </c>
      <c r="L157" s="265"/>
      <c r="M157" s="269" t="s">
        <v>0</v>
      </c>
      <c r="O157" s="235"/>
      <c r="P157" s="171">
        <v>0.00031</v>
      </c>
      <c r="Q157" s="170"/>
      <c r="R157" s="167">
        <v>0.0002</v>
      </c>
      <c r="S157" s="169"/>
      <c r="T157" s="270" t="s">
        <v>726</v>
      </c>
      <c r="U157" s="265"/>
      <c r="V157" s="269" t="s">
        <v>0</v>
      </c>
    </row>
    <row r="158" spans="1:22" s="123" customFormat="1" ht="12">
      <c r="A158" s="85"/>
      <c r="B158" s="119" t="s">
        <v>552</v>
      </c>
      <c r="C158" s="120">
        <v>858</v>
      </c>
      <c r="D158" s="121"/>
      <c r="E158" s="255"/>
      <c r="F158" s="235"/>
      <c r="G158" s="171">
        <v>0.002486</v>
      </c>
      <c r="H158" s="170"/>
      <c r="I158" s="167">
        <v>0.001076</v>
      </c>
      <c r="J158" s="169"/>
      <c r="K158" s="270" t="s">
        <v>726</v>
      </c>
      <c r="L158" s="265"/>
      <c r="M158" s="269" t="s">
        <v>0</v>
      </c>
      <c r="N158" s="255"/>
      <c r="O158" s="235"/>
      <c r="P158" s="171">
        <v>0.00031</v>
      </c>
      <c r="Q158" s="170"/>
      <c r="R158" s="167">
        <v>0.0002</v>
      </c>
      <c r="S158" s="169"/>
      <c r="T158" s="270" t="s">
        <v>726</v>
      </c>
      <c r="U158" s="265"/>
      <c r="V158" s="269" t="s">
        <v>0</v>
      </c>
    </row>
    <row r="159" spans="1:22" s="123" customFormat="1" ht="12">
      <c r="A159" s="85"/>
      <c r="B159" s="119" t="s">
        <v>554</v>
      </c>
      <c r="C159" s="120">
        <v>862</v>
      </c>
      <c r="D159" s="121"/>
      <c r="F159" s="235"/>
      <c r="G159" s="171">
        <v>0.0333</v>
      </c>
      <c r="H159" s="170"/>
      <c r="I159" s="167">
        <v>0.014409</v>
      </c>
      <c r="J159" s="169"/>
      <c r="K159" s="270" t="s">
        <v>726</v>
      </c>
      <c r="L159" s="265"/>
      <c r="M159" s="269" t="s">
        <v>0</v>
      </c>
      <c r="O159" s="235"/>
      <c r="P159" s="171">
        <v>0.00031</v>
      </c>
      <c r="Q159" s="170"/>
      <c r="R159" s="167">
        <v>0.0002</v>
      </c>
      <c r="S159" s="169"/>
      <c r="T159" s="270" t="s">
        <v>726</v>
      </c>
      <c r="U159" s="265"/>
      <c r="V159" s="269" t="s">
        <v>0</v>
      </c>
    </row>
    <row r="160" spans="1:22" s="123" customFormat="1" ht="12.75">
      <c r="A160" s="85"/>
      <c r="B160" s="119" t="s">
        <v>739</v>
      </c>
      <c r="C160" s="120">
        <v>863</v>
      </c>
      <c r="D160" s="121"/>
      <c r="E160" s="39"/>
      <c r="F160" s="233"/>
      <c r="G160" s="171">
        <v>0.002603</v>
      </c>
      <c r="H160" s="170"/>
      <c r="I160" s="167">
        <v>0.001126</v>
      </c>
      <c r="J160" s="169"/>
      <c r="K160" s="270" t="s">
        <v>726</v>
      </c>
      <c r="L160" s="265"/>
      <c r="M160" s="269" t="s">
        <v>0</v>
      </c>
      <c r="N160" s="39"/>
      <c r="O160" s="233"/>
      <c r="P160" s="171">
        <v>0.00031</v>
      </c>
      <c r="Q160" s="170"/>
      <c r="R160" s="167">
        <v>0.0002</v>
      </c>
      <c r="S160" s="169"/>
      <c r="T160" s="270" t="s">
        <v>726</v>
      </c>
      <c r="U160" s="265"/>
      <c r="V160" s="269" t="s">
        <v>0</v>
      </c>
    </row>
    <row r="161" spans="1:22" s="123" customFormat="1" ht="12">
      <c r="A161" s="85"/>
      <c r="B161" s="119" t="s">
        <v>555</v>
      </c>
      <c r="C161" s="120">
        <v>865</v>
      </c>
      <c r="D161" s="121"/>
      <c r="F161" s="235"/>
      <c r="G161" s="171">
        <v>0.291982</v>
      </c>
      <c r="H161" s="170"/>
      <c r="I161" s="167">
        <v>0.126345</v>
      </c>
      <c r="J161" s="169"/>
      <c r="K161" s="247" t="s">
        <v>726</v>
      </c>
      <c r="L161" s="264"/>
      <c r="M161" s="268" t="s">
        <v>0</v>
      </c>
      <c r="O161" s="235"/>
      <c r="P161" s="171">
        <v>0.00031</v>
      </c>
      <c r="Q161" s="170"/>
      <c r="R161" s="167">
        <v>0.0002</v>
      </c>
      <c r="S161" s="169"/>
      <c r="T161" s="247" t="s">
        <v>726</v>
      </c>
      <c r="U161" s="264"/>
      <c r="V161" s="268" t="s">
        <v>0</v>
      </c>
    </row>
    <row r="162" spans="1:22" s="123" customFormat="1" ht="12">
      <c r="A162" s="85"/>
      <c r="B162" s="119" t="s">
        <v>856</v>
      </c>
      <c r="C162" s="120">
        <v>868</v>
      </c>
      <c r="D162" s="121"/>
      <c r="F162" s="235"/>
      <c r="G162" s="171">
        <v>0.00046</v>
      </c>
      <c r="H162" s="170"/>
      <c r="I162" s="167">
        <v>0.000199</v>
      </c>
      <c r="J162" s="169"/>
      <c r="K162" s="270" t="s">
        <v>726</v>
      </c>
      <c r="L162" s="265"/>
      <c r="M162" s="269" t="s">
        <v>0</v>
      </c>
      <c r="O162" s="235"/>
      <c r="P162" s="171">
        <v>0.00031</v>
      </c>
      <c r="Q162" s="170"/>
      <c r="R162" s="167">
        <v>0.0002</v>
      </c>
      <c r="S162" s="169"/>
      <c r="T162" s="270" t="s">
        <v>726</v>
      </c>
      <c r="U162" s="265"/>
      <c r="V162" s="269" t="s">
        <v>0</v>
      </c>
    </row>
    <row r="163" spans="1:22" s="123" customFormat="1" ht="12.75">
      <c r="A163" s="85"/>
      <c r="B163" s="119" t="s">
        <v>557</v>
      </c>
      <c r="C163" s="120">
        <v>870</v>
      </c>
      <c r="D163" s="121"/>
      <c r="E163" s="39"/>
      <c r="F163" s="233"/>
      <c r="G163" s="171">
        <v>0.003636</v>
      </c>
      <c r="H163" s="168"/>
      <c r="I163" s="167">
        <v>0.001573</v>
      </c>
      <c r="J163" s="169"/>
      <c r="K163" s="270" t="s">
        <v>726</v>
      </c>
      <c r="L163" s="265"/>
      <c r="M163" s="269" t="s">
        <v>0</v>
      </c>
      <c r="N163" s="39"/>
      <c r="O163" s="233"/>
      <c r="P163" s="171">
        <v>0.0007750000000000001</v>
      </c>
      <c r="Q163" s="168"/>
      <c r="R163" s="167">
        <v>0.000499</v>
      </c>
      <c r="S163" s="169"/>
      <c r="T163" s="270" t="s">
        <v>726</v>
      </c>
      <c r="U163" s="265"/>
      <c r="V163" s="269" t="s">
        <v>0</v>
      </c>
    </row>
    <row r="164" spans="1:22" s="123" customFormat="1" ht="12.75">
      <c r="A164" s="85"/>
      <c r="B164" s="119" t="s">
        <v>740</v>
      </c>
      <c r="C164" s="120">
        <v>871</v>
      </c>
      <c r="D164" s="121"/>
      <c r="E164" s="39"/>
      <c r="F164" s="233"/>
      <c r="G164" s="171">
        <v>0.00046</v>
      </c>
      <c r="H164" s="178"/>
      <c r="I164" s="167">
        <v>0.000199</v>
      </c>
      <c r="J164" s="169"/>
      <c r="K164" s="270" t="s">
        <v>726</v>
      </c>
      <c r="L164" s="265"/>
      <c r="M164" s="269" t="s">
        <v>0</v>
      </c>
      <c r="N164" s="39"/>
      <c r="O164" s="233"/>
      <c r="P164" s="171">
        <v>0.00031</v>
      </c>
      <c r="Q164" s="178"/>
      <c r="R164" s="167">
        <v>0.0002</v>
      </c>
      <c r="S164" s="169"/>
      <c r="T164" s="270" t="s">
        <v>726</v>
      </c>
      <c r="U164" s="265"/>
      <c r="V164" s="269" t="s">
        <v>0</v>
      </c>
    </row>
    <row r="165" spans="1:22" s="123" customFormat="1" ht="12">
      <c r="A165" s="85"/>
      <c r="B165" s="119" t="s">
        <v>558</v>
      </c>
      <c r="C165" s="120">
        <v>873</v>
      </c>
      <c r="D165" s="121"/>
      <c r="E165" s="128"/>
      <c r="F165" s="235"/>
      <c r="G165" s="171">
        <v>0.003479</v>
      </c>
      <c r="H165" s="179"/>
      <c r="I165" s="167">
        <v>0.001505</v>
      </c>
      <c r="J165" s="169"/>
      <c r="K165" s="247" t="s">
        <v>726</v>
      </c>
      <c r="L165" s="264"/>
      <c r="M165" s="268" t="s">
        <v>0</v>
      </c>
      <c r="N165" s="128"/>
      <c r="O165" s="235"/>
      <c r="P165" s="171">
        <v>0.00031</v>
      </c>
      <c r="Q165" s="179"/>
      <c r="R165" s="167">
        <v>0.0002</v>
      </c>
      <c r="S165" s="169"/>
      <c r="T165" s="247" t="s">
        <v>726</v>
      </c>
      <c r="U165" s="264"/>
      <c r="V165" s="268" t="s">
        <v>0</v>
      </c>
    </row>
    <row r="166" spans="1:22" s="123" customFormat="1" ht="12.75">
      <c r="A166" s="85"/>
      <c r="B166" s="119" t="s">
        <v>581</v>
      </c>
      <c r="C166" s="120">
        <v>876</v>
      </c>
      <c r="D166" s="121"/>
      <c r="E166" s="39"/>
      <c r="F166" s="233"/>
      <c r="G166" s="171">
        <v>0.172862</v>
      </c>
      <c r="H166" s="170"/>
      <c r="I166" s="167">
        <v>0.0748</v>
      </c>
      <c r="J166" s="169"/>
      <c r="K166" s="270" t="s">
        <v>726</v>
      </c>
      <c r="L166" s="265"/>
      <c r="M166" s="269" t="s">
        <v>0</v>
      </c>
      <c r="N166" s="39"/>
      <c r="O166" s="233"/>
      <c r="P166" s="171" t="s">
        <v>726</v>
      </c>
      <c r="Q166" s="170"/>
      <c r="R166" s="167" t="s">
        <v>726</v>
      </c>
      <c r="S166" s="169"/>
      <c r="T166" s="270" t="s">
        <v>726</v>
      </c>
      <c r="U166" s="265"/>
      <c r="V166" s="269" t="s">
        <v>726</v>
      </c>
    </row>
    <row r="167" spans="1:22" s="123" customFormat="1" ht="12">
      <c r="A167" s="85"/>
      <c r="B167" s="119" t="s">
        <v>559</v>
      </c>
      <c r="C167" s="120">
        <v>879</v>
      </c>
      <c r="D167" s="121"/>
      <c r="F167" s="235"/>
      <c r="G167" s="171">
        <v>0.00046</v>
      </c>
      <c r="H167" s="170"/>
      <c r="I167" s="167">
        <v>0.000199</v>
      </c>
      <c r="J167" s="169"/>
      <c r="K167" s="270" t="s">
        <v>726</v>
      </c>
      <c r="L167" s="265"/>
      <c r="M167" s="269" t="s">
        <v>0</v>
      </c>
      <c r="O167" s="235"/>
      <c r="P167" s="171">
        <v>0.00031</v>
      </c>
      <c r="Q167" s="170"/>
      <c r="R167" s="167">
        <v>0.0002</v>
      </c>
      <c r="S167" s="169"/>
      <c r="T167" s="270" t="s">
        <v>726</v>
      </c>
      <c r="U167" s="265"/>
      <c r="V167" s="269" t="s">
        <v>0</v>
      </c>
    </row>
    <row r="168" spans="1:22" s="123" customFormat="1" ht="12.75">
      <c r="A168" s="85"/>
      <c r="B168" s="119" t="s">
        <v>582</v>
      </c>
      <c r="C168" s="120">
        <v>881</v>
      </c>
      <c r="D168" s="121"/>
      <c r="E168" s="39"/>
      <c r="F168" s="233"/>
      <c r="G168" s="171">
        <v>0.37895</v>
      </c>
      <c r="H168" s="170"/>
      <c r="I168" s="167">
        <v>0.163978</v>
      </c>
      <c r="J168" s="169"/>
      <c r="K168" s="270" t="s">
        <v>726</v>
      </c>
      <c r="L168" s="265"/>
      <c r="M168" s="269" t="s">
        <v>0</v>
      </c>
      <c r="N168" s="39"/>
      <c r="O168" s="233"/>
      <c r="P168" s="171" t="s">
        <v>726</v>
      </c>
      <c r="Q168" s="170"/>
      <c r="R168" s="167" t="s">
        <v>726</v>
      </c>
      <c r="S168" s="169"/>
      <c r="T168" s="270" t="s">
        <v>726</v>
      </c>
      <c r="U168" s="265"/>
      <c r="V168" s="269" t="s">
        <v>726</v>
      </c>
    </row>
    <row r="169" spans="1:22" s="123" customFormat="1" ht="12">
      <c r="A169" s="85"/>
      <c r="B169" s="130" t="s">
        <v>749</v>
      </c>
      <c r="C169" s="131">
        <v>882</v>
      </c>
      <c r="D169" s="132">
        <v>490</v>
      </c>
      <c r="F169" s="235"/>
      <c r="G169" s="171" t="s">
        <v>726</v>
      </c>
      <c r="H169" s="170"/>
      <c r="I169" s="167" t="s">
        <v>0</v>
      </c>
      <c r="J169" s="169"/>
      <c r="K169" s="247" t="s">
        <v>726</v>
      </c>
      <c r="L169" s="266"/>
      <c r="M169" s="269" t="s">
        <v>0</v>
      </c>
      <c r="O169" s="235"/>
      <c r="P169" s="171" t="s">
        <v>726</v>
      </c>
      <c r="Q169" s="170"/>
      <c r="R169" s="167" t="s">
        <v>726</v>
      </c>
      <c r="S169" s="169"/>
      <c r="T169" s="247" t="s">
        <v>726</v>
      </c>
      <c r="U169" s="266"/>
      <c r="V169" s="269" t="s">
        <v>726</v>
      </c>
    </row>
    <row r="170" spans="1:22" s="123" customFormat="1" ht="12">
      <c r="A170" s="85"/>
      <c r="B170" s="119" t="s">
        <v>560</v>
      </c>
      <c r="C170" s="120">
        <v>883</v>
      </c>
      <c r="D170" s="121"/>
      <c r="F170" s="235"/>
      <c r="G170" s="171">
        <v>0.010733</v>
      </c>
      <c r="H170" s="170"/>
      <c r="I170" s="167">
        <v>0.004644</v>
      </c>
      <c r="J170" s="169"/>
      <c r="K170" s="247" t="s">
        <v>726</v>
      </c>
      <c r="L170" s="266"/>
      <c r="M170" s="269" t="s">
        <v>0</v>
      </c>
      <c r="O170" s="235"/>
      <c r="P170" s="171" t="s">
        <v>726</v>
      </c>
      <c r="Q170" s="170"/>
      <c r="R170" s="167" t="s">
        <v>726</v>
      </c>
      <c r="S170" s="169"/>
      <c r="T170" s="247" t="s">
        <v>726</v>
      </c>
      <c r="U170" s="266"/>
      <c r="V170" s="269" t="s">
        <v>726</v>
      </c>
    </row>
    <row r="171" spans="1:22" s="123" customFormat="1" ht="12">
      <c r="A171" s="85"/>
      <c r="B171" s="129" t="s">
        <v>561</v>
      </c>
      <c r="C171" s="120">
        <v>885</v>
      </c>
      <c r="D171" s="121"/>
      <c r="F171" s="235"/>
      <c r="G171" s="171">
        <v>0.058475</v>
      </c>
      <c r="H171" s="178"/>
      <c r="I171" s="167">
        <v>0.025303</v>
      </c>
      <c r="J171" s="176"/>
      <c r="K171" s="247" t="s">
        <v>726</v>
      </c>
      <c r="L171" s="264"/>
      <c r="M171" s="268" t="s">
        <v>0</v>
      </c>
      <c r="O171" s="235"/>
      <c r="P171" s="171" t="s">
        <v>726</v>
      </c>
      <c r="Q171" s="178"/>
      <c r="R171" s="167" t="s">
        <v>726</v>
      </c>
      <c r="S171" s="176"/>
      <c r="T171" s="247" t="s">
        <v>726</v>
      </c>
      <c r="U171" s="264"/>
      <c r="V171" s="268" t="s">
        <v>726</v>
      </c>
    </row>
    <row r="172" spans="1:22" s="123" customFormat="1" ht="12.75">
      <c r="A172" s="85"/>
      <c r="B172" s="119" t="s">
        <v>562</v>
      </c>
      <c r="C172" s="120">
        <v>886</v>
      </c>
      <c r="D172" s="121"/>
      <c r="E172" s="39"/>
      <c r="F172" s="233"/>
      <c r="G172" s="171">
        <v>0.024814</v>
      </c>
      <c r="H172" s="170"/>
      <c r="I172" s="167">
        <v>0.010737</v>
      </c>
      <c r="J172" s="169"/>
      <c r="K172" s="270" t="s">
        <v>726</v>
      </c>
      <c r="L172" s="265"/>
      <c r="M172" s="269" t="s">
        <v>0</v>
      </c>
      <c r="N172" s="39"/>
      <c r="O172" s="233"/>
      <c r="P172" s="171" t="s">
        <v>726</v>
      </c>
      <c r="Q172" s="170"/>
      <c r="R172" s="167" t="s">
        <v>726</v>
      </c>
      <c r="S172" s="169"/>
      <c r="T172" s="270" t="s">
        <v>726</v>
      </c>
      <c r="U172" s="265"/>
      <c r="V172" s="269" t="s">
        <v>726</v>
      </c>
    </row>
    <row r="173" spans="1:22" s="123" customFormat="1" ht="12">
      <c r="A173" s="85"/>
      <c r="B173" s="119" t="s">
        <v>564</v>
      </c>
      <c r="C173" s="120">
        <v>889</v>
      </c>
      <c r="D173" s="121"/>
      <c r="F173" s="235"/>
      <c r="G173" s="171">
        <v>0.031268</v>
      </c>
      <c r="H173" s="170"/>
      <c r="I173" s="167">
        <v>0.01353</v>
      </c>
      <c r="J173" s="169"/>
      <c r="K173" s="247" t="s">
        <v>726</v>
      </c>
      <c r="L173" s="264"/>
      <c r="M173" s="268" t="s">
        <v>0</v>
      </c>
      <c r="O173" s="235"/>
      <c r="P173" s="171" t="s">
        <v>726</v>
      </c>
      <c r="Q173" s="170"/>
      <c r="R173" s="167" t="s">
        <v>726</v>
      </c>
      <c r="S173" s="169"/>
      <c r="T173" s="247" t="s">
        <v>726</v>
      </c>
      <c r="U173" s="264"/>
      <c r="V173" s="268" t="s">
        <v>726</v>
      </c>
    </row>
    <row r="174" spans="2:26" ht="12.75">
      <c r="B174" s="119" t="s">
        <v>565</v>
      </c>
      <c r="C174" s="120">
        <v>893</v>
      </c>
      <c r="D174" s="121"/>
      <c r="E174" s="123"/>
      <c r="F174" s="235"/>
      <c r="G174" s="171">
        <v>0.019603</v>
      </c>
      <c r="H174" s="170"/>
      <c r="I174" s="167">
        <v>0.008483</v>
      </c>
      <c r="J174" s="169"/>
      <c r="K174" s="247" t="s">
        <v>726</v>
      </c>
      <c r="L174" s="264"/>
      <c r="M174" s="268" t="s">
        <v>0</v>
      </c>
      <c r="N174" s="123"/>
      <c r="O174" s="235"/>
      <c r="P174" s="171" t="s">
        <v>726</v>
      </c>
      <c r="Q174" s="170"/>
      <c r="R174" s="167" t="s">
        <v>726</v>
      </c>
      <c r="S174" s="169"/>
      <c r="T174" s="247" t="s">
        <v>726</v>
      </c>
      <c r="U174" s="264"/>
      <c r="V174" s="268" t="s">
        <v>726</v>
      </c>
      <c r="Y174" s="123"/>
      <c r="Z174" s="123"/>
    </row>
    <row r="175" spans="2:26" ht="12.75">
      <c r="B175" s="119" t="s">
        <v>566</v>
      </c>
      <c r="C175" s="120">
        <v>894</v>
      </c>
      <c r="D175" s="121"/>
      <c r="E175" s="123"/>
      <c r="F175" s="235"/>
      <c r="G175" s="171">
        <v>0.002088</v>
      </c>
      <c r="H175" s="170"/>
      <c r="I175" s="167">
        <v>0.000904</v>
      </c>
      <c r="J175" s="169"/>
      <c r="K175" s="247" t="s">
        <v>726</v>
      </c>
      <c r="L175" s="264"/>
      <c r="M175" s="268" t="s">
        <v>0</v>
      </c>
      <c r="N175" s="123"/>
      <c r="O175" s="235"/>
      <c r="P175" s="171">
        <v>0.00031</v>
      </c>
      <c r="Q175" s="170"/>
      <c r="R175" s="167">
        <v>0.0002</v>
      </c>
      <c r="S175" s="169"/>
      <c r="T175" s="247" t="s">
        <v>726</v>
      </c>
      <c r="U175" s="264"/>
      <c r="V175" s="268" t="s">
        <v>0</v>
      </c>
      <c r="Y175" s="123"/>
      <c r="Z175" s="123"/>
    </row>
    <row r="176" spans="2:26" ht="12.75">
      <c r="B176" s="119" t="s">
        <v>283</v>
      </c>
      <c r="C176" s="120">
        <v>895</v>
      </c>
      <c r="D176" s="121" t="s">
        <v>0</v>
      </c>
      <c r="E176" s="123"/>
      <c r="F176" s="235"/>
      <c r="G176" s="171">
        <v>0.00046</v>
      </c>
      <c r="H176" s="170"/>
      <c r="I176" s="167">
        <v>0.000199</v>
      </c>
      <c r="J176" s="169"/>
      <c r="K176" s="247" t="s">
        <v>726</v>
      </c>
      <c r="L176" s="264"/>
      <c r="M176" s="268" t="s">
        <v>0</v>
      </c>
      <c r="N176" s="123"/>
      <c r="O176" s="235"/>
      <c r="P176" s="171">
        <v>0.00031</v>
      </c>
      <c r="Q176" s="170"/>
      <c r="R176" s="167">
        <v>0.0002</v>
      </c>
      <c r="S176" s="169"/>
      <c r="T176" s="247" t="s">
        <v>726</v>
      </c>
      <c r="U176" s="264"/>
      <c r="V176" s="268" t="s">
        <v>0</v>
      </c>
      <c r="Y176" s="123"/>
      <c r="Z176" s="123"/>
    </row>
    <row r="177" spans="2:26" ht="12.75">
      <c r="B177" s="119" t="s">
        <v>568</v>
      </c>
      <c r="C177" s="120">
        <v>896</v>
      </c>
      <c r="D177" s="121"/>
      <c r="E177" s="123"/>
      <c r="F177" s="235"/>
      <c r="G177" s="171">
        <v>0.002127</v>
      </c>
      <c r="H177" s="170"/>
      <c r="I177" s="167">
        <v>0.00092</v>
      </c>
      <c r="J177" s="169"/>
      <c r="K177" s="247" t="s">
        <v>726</v>
      </c>
      <c r="L177" s="264"/>
      <c r="M177" s="268" t="s">
        <v>0</v>
      </c>
      <c r="N177" s="123"/>
      <c r="O177" s="235"/>
      <c r="P177" s="171" t="s">
        <v>726</v>
      </c>
      <c r="Q177" s="170"/>
      <c r="R177" s="167" t="s">
        <v>726</v>
      </c>
      <c r="S177" s="169"/>
      <c r="T177" s="247" t="s">
        <v>726</v>
      </c>
      <c r="U177" s="264"/>
      <c r="V177" s="268" t="s">
        <v>726</v>
      </c>
      <c r="Y177" s="123"/>
      <c r="Z177" s="123"/>
    </row>
    <row r="178" spans="2:26" ht="12.75">
      <c r="B178" s="119" t="s">
        <v>569</v>
      </c>
      <c r="C178" s="120">
        <v>899</v>
      </c>
      <c r="D178" s="121"/>
      <c r="E178" s="123"/>
      <c r="F178" s="235"/>
      <c r="G178" s="171">
        <v>0.011156</v>
      </c>
      <c r="H178" s="170"/>
      <c r="I178" s="167">
        <v>0.004827</v>
      </c>
      <c r="J178" s="169"/>
      <c r="K178" s="247" t="s">
        <v>726</v>
      </c>
      <c r="L178" s="264"/>
      <c r="M178" s="268" t="s">
        <v>0</v>
      </c>
      <c r="N178" s="123"/>
      <c r="O178" s="235"/>
      <c r="P178" s="171">
        <v>0.00031</v>
      </c>
      <c r="Q178" s="170"/>
      <c r="R178" s="167">
        <v>0.0002</v>
      </c>
      <c r="S178" s="169"/>
      <c r="T178" s="247" t="s">
        <v>726</v>
      </c>
      <c r="U178" s="264"/>
      <c r="V178" s="268" t="s">
        <v>0</v>
      </c>
      <c r="Y178" s="123"/>
      <c r="Z178" s="123"/>
    </row>
    <row r="179" spans="2:26" ht="12.75">
      <c r="B179" s="119" t="s">
        <v>583</v>
      </c>
      <c r="C179" s="120">
        <v>955</v>
      </c>
      <c r="D179" s="121"/>
      <c r="E179" s="123"/>
      <c r="F179" s="235"/>
      <c r="G179" s="171">
        <v>0.184735</v>
      </c>
      <c r="H179" s="170"/>
      <c r="I179" s="167">
        <v>0.079938</v>
      </c>
      <c r="J179" s="169"/>
      <c r="K179" s="247" t="s">
        <v>726</v>
      </c>
      <c r="L179" s="264"/>
      <c r="M179" s="268" t="s">
        <v>0</v>
      </c>
      <c r="N179" s="123"/>
      <c r="O179" s="235"/>
      <c r="P179" s="171" t="s">
        <v>726</v>
      </c>
      <c r="Q179" s="170"/>
      <c r="R179" s="167" t="s">
        <v>726</v>
      </c>
      <c r="S179" s="169"/>
      <c r="T179" s="247" t="s">
        <v>726</v>
      </c>
      <c r="U179" s="264"/>
      <c r="V179" s="268" t="s">
        <v>726</v>
      </c>
      <c r="Y179" s="123"/>
      <c r="Z179" s="123"/>
    </row>
    <row r="180" spans="11:26" ht="12.75">
      <c r="K180" s="196" t="s">
        <v>726</v>
      </c>
      <c r="M180" s="158" t="s">
        <v>726</v>
      </c>
      <c r="P180" s="158" t="s">
        <v>726</v>
      </c>
      <c r="R180" s="158" t="s">
        <v>726</v>
      </c>
      <c r="T180" s="196" t="s">
        <v>726</v>
      </c>
      <c r="V180" s="158" t="s">
        <v>726</v>
      </c>
      <c r="Y180" s="123"/>
      <c r="Z180" s="123"/>
    </row>
    <row r="181" spans="11:26" ht="12.75">
      <c r="K181" s="196" t="s">
        <v>726</v>
      </c>
      <c r="M181" s="158" t="s">
        <v>726</v>
      </c>
      <c r="P181" s="158" t="s">
        <v>726</v>
      </c>
      <c r="R181" s="158" t="s">
        <v>726</v>
      </c>
      <c r="T181" s="196" t="s">
        <v>726</v>
      </c>
      <c r="V181" s="158" t="s">
        <v>726</v>
      </c>
      <c r="Y181" s="123"/>
      <c r="Z181" s="123"/>
    </row>
    <row r="182" spans="11:26" ht="12.75">
      <c r="K182" s="196" t="s">
        <v>726</v>
      </c>
      <c r="M182" s="158" t="s">
        <v>726</v>
      </c>
      <c r="P182" s="158" t="s">
        <v>726</v>
      </c>
      <c r="R182" s="158" t="s">
        <v>726</v>
      </c>
      <c r="T182" s="196" t="s">
        <v>726</v>
      </c>
      <c r="V182" s="158" t="s">
        <v>726</v>
      </c>
      <c r="Y182" s="123"/>
      <c r="Z182" s="123"/>
    </row>
    <row r="183" spans="13:26" ht="12.75">
      <c r="M183" s="158" t="s">
        <v>726</v>
      </c>
      <c r="P183" s="158" t="s">
        <v>726</v>
      </c>
      <c r="R183" s="158" t="s">
        <v>726</v>
      </c>
      <c r="T183" s="196" t="s">
        <v>726</v>
      </c>
      <c r="V183" s="158" t="s">
        <v>726</v>
      </c>
      <c r="Y183" s="123"/>
      <c r="Z183" s="123"/>
    </row>
    <row r="184" spans="13:26" ht="12.75">
      <c r="M184" s="158" t="s">
        <v>726</v>
      </c>
      <c r="R184" s="158" t="s">
        <v>726</v>
      </c>
      <c r="T184" s="196" t="s">
        <v>726</v>
      </c>
      <c r="V184" s="158" t="s">
        <v>726</v>
      </c>
      <c r="Y184" s="123"/>
      <c r="Z184" s="123"/>
    </row>
    <row r="185" spans="13:26" ht="12.75">
      <c r="M185" s="158" t="s">
        <v>726</v>
      </c>
      <c r="R185" s="158" t="s">
        <v>726</v>
      </c>
      <c r="T185" s="196" t="s">
        <v>726</v>
      </c>
      <c r="V185" s="158" t="s">
        <v>726</v>
      </c>
      <c r="Y185" s="123"/>
      <c r="Z185" s="123"/>
    </row>
    <row r="186" spans="13:26" ht="12.75">
      <c r="M186" s="158" t="s">
        <v>726</v>
      </c>
      <c r="T186" s="196" t="s">
        <v>726</v>
      </c>
      <c r="V186" s="158" t="s">
        <v>726</v>
      </c>
      <c r="Y186" s="123"/>
      <c r="Z186" s="123"/>
    </row>
    <row r="187" ht="12.75">
      <c r="Y187" s="123"/>
    </row>
    <row r="188" ht="12.75">
      <c r="Y188" s="123"/>
    </row>
    <row r="189" ht="12.75">
      <c r="Y189" s="123"/>
    </row>
    <row r="190" ht="12.75">
      <c r="Y190" s="123"/>
    </row>
    <row r="191" ht="12.75">
      <c r="Y191" s="123"/>
    </row>
    <row r="192" ht="12.75">
      <c r="Y192" s="123"/>
    </row>
    <row r="193" ht="12.75">
      <c r="Y193" s="123"/>
    </row>
    <row r="194" ht="12.75">
      <c r="Y194" s="123"/>
    </row>
    <row r="195" ht="12.75">
      <c r="Y195" s="123"/>
    </row>
    <row r="196" ht="12.75">
      <c r="Y196" s="123"/>
    </row>
    <row r="197" ht="12.75">
      <c r="Y197" s="123"/>
    </row>
    <row r="198" ht="12.75">
      <c r="Y198" s="123"/>
    </row>
    <row r="199" ht="12.75">
      <c r="Y199" s="123"/>
    </row>
    <row r="200" ht="12.75">
      <c r="Y200" s="123"/>
    </row>
    <row r="201" ht="12.75">
      <c r="Y201" s="123"/>
    </row>
    <row r="202" ht="12.75">
      <c r="Y202" s="123"/>
    </row>
    <row r="203" ht="12.75">
      <c r="Y203" s="123"/>
    </row>
    <row r="204" ht="12.75">
      <c r="Y204" s="123"/>
    </row>
    <row r="205" ht="12.75">
      <c r="Y205" s="123"/>
    </row>
    <row r="206" ht="12.75">
      <c r="Y206" s="123"/>
    </row>
    <row r="207" ht="12.75">
      <c r="Y207" s="123"/>
    </row>
    <row r="208" ht="12.75">
      <c r="Y208" s="123"/>
    </row>
    <row r="209" ht="12.75">
      <c r="Y209" s="123"/>
    </row>
    <row r="210" ht="12.75">
      <c r="Y210" s="123"/>
    </row>
    <row r="211" ht="12.75">
      <c r="Y211" s="123"/>
    </row>
    <row r="212" ht="12.75">
      <c r="Y212" s="123"/>
    </row>
    <row r="213" ht="12.75">
      <c r="Y213" s="123"/>
    </row>
    <row r="214" ht="12.75">
      <c r="Y214" s="123"/>
    </row>
    <row r="215" ht="12.75">
      <c r="Y215" s="123"/>
    </row>
    <row r="216" ht="12.75">
      <c r="Y216" s="123"/>
    </row>
    <row r="217" ht="12.75">
      <c r="Y217" s="123"/>
    </row>
    <row r="218" ht="12.75">
      <c r="Y218" s="123"/>
    </row>
    <row r="219" ht="12.75">
      <c r="Y219" s="123"/>
    </row>
    <row r="220" ht="12.75">
      <c r="Y220" s="123"/>
    </row>
    <row r="221" ht="12.75">
      <c r="Y221" s="123"/>
    </row>
    <row r="222" ht="12.75">
      <c r="Y222" s="123"/>
    </row>
    <row r="223" ht="12.75">
      <c r="Y223" s="123"/>
    </row>
    <row r="224" ht="12.75">
      <c r="Y224" s="123"/>
    </row>
    <row r="225" ht="12.75">
      <c r="Y225" s="123"/>
    </row>
    <row r="226" ht="12.75">
      <c r="Y226" s="123"/>
    </row>
    <row r="227" ht="12.75">
      <c r="Y227" s="123"/>
    </row>
    <row r="228" ht="12.75">
      <c r="Y228" s="123"/>
    </row>
    <row r="229" ht="12.75">
      <c r="Y229" s="123"/>
    </row>
    <row r="230" ht="12.75">
      <c r="Y230" s="123"/>
    </row>
    <row r="231" ht="12.75">
      <c r="Y231" s="123"/>
    </row>
    <row r="232" ht="12.75">
      <c r="Y232" s="123"/>
    </row>
    <row r="233" ht="12.75">
      <c r="Y233" s="123"/>
    </row>
    <row r="234" ht="12.75">
      <c r="Y234" s="123"/>
    </row>
    <row r="235" ht="12.75">
      <c r="Y235" s="123"/>
    </row>
    <row r="236" ht="12.75">
      <c r="Y236" s="123"/>
    </row>
    <row r="237" ht="12.75">
      <c r="Y237" s="123"/>
    </row>
    <row r="238" ht="12.75">
      <c r="Y238" s="123"/>
    </row>
    <row r="239" ht="12.75">
      <c r="Y239" s="123"/>
    </row>
    <row r="240" ht="12.75">
      <c r="Y240" s="123"/>
    </row>
    <row r="241" ht="12.75">
      <c r="Y241" s="123"/>
    </row>
    <row r="242" ht="12.75">
      <c r="Y242" s="123"/>
    </row>
    <row r="243" ht="12.75">
      <c r="Y243" s="123"/>
    </row>
    <row r="244" ht="12.75">
      <c r="Y244" s="123"/>
    </row>
    <row r="245" ht="12.75">
      <c r="Y245" s="123"/>
    </row>
    <row r="246" ht="12.75">
      <c r="Y246" s="123"/>
    </row>
    <row r="247" ht="12.75">
      <c r="Y247" s="123"/>
    </row>
    <row r="248" ht="12.75">
      <c r="Y248" s="123"/>
    </row>
    <row r="249" ht="12.75">
      <c r="Y249" s="123"/>
    </row>
    <row r="250" ht="12.75">
      <c r="Y250" s="123"/>
    </row>
    <row r="251" ht="12.75">
      <c r="Y251" s="123"/>
    </row>
    <row r="252" ht="12.75">
      <c r="Y252" s="123"/>
    </row>
    <row r="253" ht="12.75">
      <c r="Y253" s="123"/>
    </row>
    <row r="254" ht="12.75">
      <c r="Y254" s="123"/>
    </row>
    <row r="255" ht="12.75">
      <c r="Y255" s="123"/>
    </row>
    <row r="256" ht="12.75">
      <c r="Y256" s="123"/>
    </row>
    <row r="257" ht="12.75">
      <c r="Y257" s="123"/>
    </row>
    <row r="258" ht="12.75">
      <c r="Y258" s="123"/>
    </row>
    <row r="259" ht="12.75">
      <c r="Y259" s="123"/>
    </row>
    <row r="260" ht="12.75">
      <c r="Y260" s="123"/>
    </row>
    <row r="261" ht="12.75">
      <c r="Y261" s="123"/>
    </row>
    <row r="262" ht="12.75">
      <c r="Y262" s="123"/>
    </row>
    <row r="263" ht="12.75">
      <c r="Y263" s="123"/>
    </row>
    <row r="264" ht="12.75">
      <c r="Y264" s="123"/>
    </row>
    <row r="265" ht="12.75">
      <c r="Y265" s="123"/>
    </row>
    <row r="266" ht="12.75">
      <c r="Y266" s="123"/>
    </row>
    <row r="267" ht="12.75">
      <c r="Y267" s="123"/>
    </row>
    <row r="268" ht="12.75">
      <c r="Y268" s="123"/>
    </row>
    <row r="269" ht="12.75">
      <c r="Y269" s="123"/>
    </row>
    <row r="270" ht="12.75">
      <c r="Y270" s="123"/>
    </row>
    <row r="271" ht="12.75">
      <c r="Y271" s="123"/>
    </row>
    <row r="272" ht="12.75">
      <c r="Y272" s="123"/>
    </row>
    <row r="273" ht="12.75">
      <c r="Y273" s="123"/>
    </row>
    <row r="274" ht="12.75">
      <c r="Y274" s="123"/>
    </row>
    <row r="275" ht="12.75">
      <c r="Y275" s="123"/>
    </row>
    <row r="276" ht="12.75">
      <c r="Y276" s="123"/>
    </row>
    <row r="277" ht="12.75">
      <c r="Y277" s="123"/>
    </row>
    <row r="278" ht="12.75">
      <c r="Y278" s="123"/>
    </row>
    <row r="279" ht="12.75">
      <c r="Y279" s="123"/>
    </row>
  </sheetData>
  <sheetProtection sheet="1" objects="1" scenarios="1"/>
  <mergeCells count="13">
    <mergeCell ref="T11:U11"/>
    <mergeCell ref="B11:C11"/>
    <mergeCell ref="G11:H11"/>
    <mergeCell ref="K11:L11"/>
    <mergeCell ref="P11:Q11"/>
    <mergeCell ref="G8:G9"/>
    <mergeCell ref="K8:K9"/>
    <mergeCell ref="P8:P9"/>
    <mergeCell ref="T8:T9"/>
    <mergeCell ref="G5:M6"/>
    <mergeCell ref="P5:T5"/>
    <mergeCell ref="U5:W6"/>
    <mergeCell ref="P6:T6"/>
  </mergeCells>
  <printOptions/>
  <pageMargins left="0.75" right="0.75" top="1" bottom="1" header="0.4921259845" footer="0.4921259845"/>
  <pageSetup firstPageNumber="1" useFirstPageNumber="1" fitToHeight="2" horizontalDpi="600" verticalDpi="600" orientation="portrait" paperSize="9" scale="60" r:id="rId1"/>
  <headerFooter alignWithMargins="0">
    <oddFooter>&amp;RI.VII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PI20NT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U100613</dc:creator>
  <cp:keywords/>
  <dc:description/>
  <cp:lastModifiedBy>fku</cp:lastModifiedBy>
  <cp:lastPrinted>2009-12-11T10:00:17Z</cp:lastPrinted>
  <dcterms:created xsi:type="dcterms:W3CDTF">2001-07-05T12:41:16Z</dcterms:created>
  <dcterms:modified xsi:type="dcterms:W3CDTF">2010-01-14T09:48:49Z</dcterms:modified>
  <cp:category/>
  <cp:version/>
  <cp:contentType/>
  <cp:contentStatus/>
</cp:coreProperties>
</file>